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Tučapy, most 37929-2\soupis prací\"/>
    </mc:Choice>
  </mc:AlternateContent>
  <bookViews>
    <workbookView xWindow="0" yWindow="0" windowWidth="0" windowHeight="0" activeTab="6"/>
  </bookViews>
  <sheets>
    <sheet name="SO 000Ostatní" sheetId="2" r:id="rId1"/>
    <sheet name="SO 000Vedlejší" sheetId="3" r:id="rId2"/>
    <sheet name="SO 001" sheetId="4" r:id="rId3"/>
    <sheet name="SO 101" sheetId="5" r:id="rId4"/>
    <sheet name="SO 201" sheetId="6" r:id="rId5"/>
    <sheet name="SO 401" sheetId="7" r:id="rId6"/>
    <sheet name="SO 901" sheetId="8" r:id="rId7"/>
  </sheets>
  <calcPr/>
</workbook>
</file>

<file path=xl/calcChain.xml><?xml version="1.0" encoding="utf-8"?>
<calcChain xmlns="http://schemas.openxmlformats.org/spreadsheetml/2006/main">
  <c i="8" l="1" r="I3"/>
  <c r="I62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I57"/>
  <c r="O58"/>
  <c r="I58"/>
  <c r="I32"/>
  <c r="O53"/>
  <c r="I53"/>
  <c r="O49"/>
  <c r="I49"/>
  <c r="O45"/>
  <c r="I45"/>
  <c r="O41"/>
  <c r="I41"/>
  <c r="O37"/>
  <c r="I37"/>
  <c r="O33"/>
  <c r="I33"/>
  <c r="I27"/>
  <c r="O28"/>
  <c r="I28"/>
  <c r="I22"/>
  <c r="O23"/>
  <c r="I23"/>
  <c r="I9"/>
  <c r="O18"/>
  <c r="I18"/>
  <c r="O14"/>
  <c r="I14"/>
  <c r="O10"/>
  <c r="I10"/>
  <c r="I8"/>
  <c i="7" r="I3"/>
  <c r="I111"/>
  <c r="O112"/>
  <c r="I112"/>
  <c r="I94"/>
  <c r="O107"/>
  <c r="I107"/>
  <c r="O103"/>
  <c r="I103"/>
  <c r="O99"/>
  <c r="I99"/>
  <c r="O95"/>
  <c r="I95"/>
  <c r="I53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I48"/>
  <c r="O49"/>
  <c r="I49"/>
  <c r="I43"/>
  <c r="O44"/>
  <c r="I44"/>
  <c r="I34"/>
  <c r="O39"/>
  <c r="I39"/>
  <c r="O35"/>
  <c r="I35"/>
  <c r="I21"/>
  <c r="O30"/>
  <c r="I30"/>
  <c r="O26"/>
  <c r="I26"/>
  <c r="O22"/>
  <c r="I22"/>
  <c r="I8"/>
  <c r="O17"/>
  <c r="I17"/>
  <c r="O13"/>
  <c r="I13"/>
  <c r="O9"/>
  <c r="I9"/>
  <c i="6" r="I3"/>
  <c r="I248"/>
  <c r="O289"/>
  <c r="I289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I223"/>
  <c r="O244"/>
  <c r="I244"/>
  <c r="O240"/>
  <c r="I240"/>
  <c r="O236"/>
  <c r="I236"/>
  <c r="O232"/>
  <c r="I232"/>
  <c r="O228"/>
  <c r="I228"/>
  <c r="O224"/>
  <c r="I224"/>
  <c r="I198"/>
  <c r="O219"/>
  <c r="I219"/>
  <c r="O215"/>
  <c r="I215"/>
  <c r="O211"/>
  <c r="I211"/>
  <c r="O207"/>
  <c r="I207"/>
  <c r="O203"/>
  <c r="I203"/>
  <c r="O199"/>
  <c r="I199"/>
  <c r="I153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I124"/>
  <c r="O149"/>
  <c r="I149"/>
  <c r="O145"/>
  <c r="I145"/>
  <c r="O141"/>
  <c r="I141"/>
  <c r="O137"/>
  <c r="I137"/>
  <c r="O133"/>
  <c r="I133"/>
  <c r="O129"/>
  <c r="I129"/>
  <c r="O125"/>
  <c r="I125"/>
  <c r="I103"/>
  <c r="O120"/>
  <c r="I120"/>
  <c r="O116"/>
  <c r="I116"/>
  <c r="O112"/>
  <c r="I112"/>
  <c r="O108"/>
  <c r="I108"/>
  <c r="O104"/>
  <c r="I104"/>
  <c r="I54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I17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5" r="I3"/>
  <c r="I193"/>
  <c r="O214"/>
  <c r="I214"/>
  <c r="O210"/>
  <c r="I210"/>
  <c r="O206"/>
  <c r="I206"/>
  <c r="O202"/>
  <c r="I202"/>
  <c r="O198"/>
  <c r="I198"/>
  <c r="O194"/>
  <c r="I194"/>
  <c r="I180"/>
  <c r="O189"/>
  <c r="I189"/>
  <c r="O185"/>
  <c r="I185"/>
  <c r="O181"/>
  <c r="I181"/>
  <c r="I115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I106"/>
  <c r="O111"/>
  <c r="I111"/>
  <c r="O107"/>
  <c r="I107"/>
  <c r="I25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4" r="I3"/>
  <c r="I133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I128"/>
  <c r="O129"/>
  <c r="I129"/>
  <c r="I123"/>
  <c r="O124"/>
  <c r="I124"/>
  <c r="I98"/>
  <c r="O119"/>
  <c r="I119"/>
  <c r="O115"/>
  <c r="I115"/>
  <c r="O111"/>
  <c r="I111"/>
  <c r="O107"/>
  <c r="I107"/>
  <c r="O103"/>
  <c r="I103"/>
  <c r="O99"/>
  <c r="I99"/>
  <c r="I37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I8"/>
  <c r="O33"/>
  <c r="I33"/>
  <c r="O29"/>
  <c r="I29"/>
  <c r="O25"/>
  <c r="I25"/>
  <c r="O21"/>
  <c r="I21"/>
  <c r="O17"/>
  <c r="I17"/>
  <c r="O13"/>
  <c r="I13"/>
  <c r="O9"/>
  <c r="I9"/>
  <c i="3" r="I3"/>
  <c r="I9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<sst xmlns="http://schemas.openxmlformats.org/spreadsheetml/2006/main">
  <si>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</si>
  <si>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</si>
  <si>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</si>
  <si>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</si>
  <si>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</si>
  <si>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2022727</t>
  </si>
  <si>
    <t>III/37929 TUČAPY, MOST 37929-2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</si>
  <si>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</si>
  <si>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</si>
  <si>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</si>
  <si>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</si>
  <si>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</si>
  <si>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</si>
  <si>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</si>
  <si>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</si>
  <si>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</si>
  <si>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</si>
  <si>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</si>
  <si>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</si>
  <si>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</si>
  <si>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</si>
  <si>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</si>
  <si>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</si>
  <si>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</si>
  <si>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</si>
  <si>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</si>
  <si>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</si>
  <si>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</si>
  <si>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</si>
  <si>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</si>
  <si>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</si>
  <si>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</si>
  <si>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</si>
  <si>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</si>
  <si>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</si>
  <si>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</si>
  <si>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</si>
  <si>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</si>
  <si>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</si>
  <si>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</si>
  <si>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podmínkách_x000d_
vč. výrobně technické dokumentace pro ocelové konstrukce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</si>
  <si>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</si>
  <si>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</si>
  <si>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</si>
  <si>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</si>
  <si>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</si>
  <si>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</si>
  <si>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</si>
  <si>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</si>
  <si>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</si>
  <si>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podmínkách_x000d_
včetně fotodokumentace stavu blízkých nemovitostí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</si>
  <si>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</si>
  <si>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</si>
  <si>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</si>
  <si>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</si>
  <si>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</si>
  <si>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</si>
  <si>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</si>
  <si>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</si>
  <si>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</si>
  <si>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</si>
  <si>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</si>
  <si>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</si>
  <si>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</si>
  <si>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</si>
  <si>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</si>
  <si>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</si>
  <si>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</si>
  <si>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vč. vložení do BMS</t>
  </si>
  <si>
    <t>00011</t>
  </si>
  <si>
    <t>Ohlašování pohybu třetích osob na staveništi - popsáno v obchodních podmínkách</t>
  </si>
  <si>
    <t>00012</t>
  </si>
  <si>
    <t>Mostní listy - popsáno v projektové dokumentaci</t>
  </si>
  <si>
    <t>včetně zápisu do BMS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</si>
  <si>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</si>
  <si>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</si>
  <si>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</si>
  <si>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</si>
  <si>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</si>
  <si>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</si>
  <si>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00017</t>
  </si>
  <si>
    <t>Povodňový plán</t>
  </si>
  <si>
    <t>00018</t>
  </si>
  <si>
    <t>Návrh technologického postupu prací - popsáno v obchodních podmínkách</t>
  </si>
  <si>
    <t>00019</t>
  </si>
  <si>
    <t>Havarijní plán</t>
  </si>
  <si>
    <t>SO 001</t>
  </si>
  <si>
    <t>DEMOLICE MOSTU EV.Č.37929-2</t>
  </si>
  <si>
    <t>014102</t>
  </si>
  <si>
    <t>a</t>
  </si>
  <si>
    <t>POPLATKY ZA SKLÁDKU</t>
  </si>
  <si>
    <t>T</t>
  </si>
  <si>
    <t>Poplatky - Zemina, poplatek za likvidaci
=150,95t+2,70t+1,79t+0,42t+368,04t+652,41t+14,73t+80,13t
(Viz položky č. 113328, 264115, 264215, 264315,124738, 131738,132738, 123738)</t>
  </si>
  <si>
    <t>VV</t>
  </si>
  <si>
    <t>150,95+2,7+1,79+0,42+368,04+652,41+14,73+80,13 = 1271,170 [A]</t>
  </si>
  <si>
    <t>Položka zahrnuje:
- veškeré poplatky provozovateli skládky související s uložením odpadu na skládce.
Položka nezahrnuje:
- x</t>
  </si>
  <si>
    <t>b</t>
  </si>
  <si>
    <t>Poplatky - Vybourané kamenné konstrukce, poplatek za likvidaci
=4,74t
(Viz položka č. 967138)</t>
  </si>
  <si>
    <t>4,74 = 4,740 [A]</t>
  </si>
  <si>
    <t>c</t>
  </si>
  <si>
    <t>Poplatky - Vybouraný asfaltový beton, poplatek za likvidaci
=42,02t
(Viz položky č. 113338.01)</t>
  </si>
  <si>
    <t>42,02 = 42,020 [A]</t>
  </si>
  <si>
    <t>d</t>
  </si>
  <si>
    <t>Poplatky - Vybouraný železobeton, poplatek za likvidaci
=85,98t
(Viz položka č. 966168)</t>
  </si>
  <si>
    <t>85,98 = 85,980 [A]</t>
  </si>
  <si>
    <t>e</t>
  </si>
  <si>
    <t>Poplatky - Vybouraný beton, poplatek za likvidaci
=181,75t+0,26t+0,88t
(Viz položky č. 966158, 11352, 11328)</t>
  </si>
  <si>
    <t>181,75+0,26+0,88 = 182,890 [A]</t>
  </si>
  <si>
    <t>014132</t>
  </si>
  <si>
    <t>POPLATKY ZA SKLÁDKU TYP S-NO (NEBEZPEČNÝ ODPAD)</t>
  </si>
  <si>
    <t>Poplatky - Vybouraný asfaltový beton (asfalt s obsahem dehtu), poplatek za likvidaci
=18,01t
(Viz položka č. 113338.02)</t>
  </si>
  <si>
    <t>18,01 = 18,010 [A]</t>
  </si>
  <si>
    <t>zahrnuje veškeré poplatky provozovateli skládky související s uložením odpadu na skládce.</t>
  </si>
  <si>
    <t>Poplatky - Odstraněná izolace, poplatek z likvidaci
=0,70t
(Viz položka č. 97817)</t>
  </si>
  <si>
    <t>0,7 = 0,700 [A]</t>
  </si>
  <si>
    <t>1</t>
  </si>
  <si>
    <t>Zemní práce</t>
  </si>
  <si>
    <t>11328</t>
  </si>
  <si>
    <t>ODSTRANĚNÍ PŘÍKOPŮ, ŽLABŮ A RIGOLŮ Z PŘÍKOPOVÝCH TVÁRNIC</t>
  </si>
  <si>
    <t>M2</t>
  </si>
  <si>
    <t>Bourací práce - Vybourání odvodňovacího žlabu z betonových tvárnic, včetně lože z betonu, odvozu a uložení na skládku (odvozná vzdálenost v režii zhotovitele)
=2,40m*0,60m
=2,40m*0,60m*0,08m*2,30t/m3=0,26t
(Kubatura vypočtena z výkresu D.1.0.2.1 - Stávající stav - Přehledné výkresy)</t>
  </si>
  <si>
    <t>2,4*0,6 = 1,440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</si>
  <si>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</si>
  <si>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</si>
  <si>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ODSTRANĚNÍ PODKLADŮ ZPEVNĚNÝCH PLOCH Z KAMENIVA NESTMEL, ODVOZ DO 20KM</t>
  </si>
  <si>
    <t>M3</t>
  </si>
  <si>
    <t>Bourací práce - Odstranění nezpevněných podkladních vrstev vozovky, včetně odvozu a uložení na skládku. Odvozná vzdálenost v režii zhototvitele
=(257,16m2+7,67m2)*0,30m
=79,45m3*1,90t/m3=150,95t
(Kubatura vypočtena z výkresu D.1.0.2.1 - Stávající stav - Přehledné výkresy)</t>
  </si>
  <si>
    <t>(257,16+7,67)*0,3 = 79,449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</si>
  <si>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</si>
  <si>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</si>
  <si>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01</t>
  </si>
  <si>
    <t>ODSTRAN PODKL ZPEVNĚNÝCH PLOCH S ASFALT POJIVEM, ODVOZ DO 20KM</t>
  </si>
  <si>
    <t>Bourací práce - Vybourání stávající podkladních vrstev vozovky s asfaltovým pojivem, včetně odvozu a uložení na skládku (odvozná vzdálenost v režii zhotovitele)
=(243,35m2+6,77m2)*0,07m
=17,51m3*2,40t/m3=42,02t
(Kubatura vypočtena z výkresu D.1.0.2.1 - Stávající stav - Přehledné výkresy)</t>
  </si>
  <si>
    <t>(243,35+6,77)*0,07 = 17,508 [A]</t>
  </si>
  <si>
    <t>02</t>
  </si>
  <si>
    <t>Bourací práce - Vybourání stávající podkladních vrstev vozovky s asfaltovým pojivem (asfalt s obsahem dehtu), včetně odvozu a uložení na skládku
=7,50m3*2,40t/m3=18,01t
(Kubatura vypočtena z výkresu D.1.0.2.1 - Stávající stav - Přehledné výkresy)</t>
  </si>
  <si>
    <t>(243,35+6,77)*0,03 = 7,504 [A]</t>
  </si>
  <si>
    <t>11333B</t>
  </si>
  <si>
    <t>ODSTRANĚNÍ PODKLADU ZPEVNĚNÝCH PLOCH S ASFALT POJIVEM - DOPRAVA</t>
  </si>
  <si>
    <t>tkm</t>
  </si>
  <si>
    <t>7,504*2,4*10 = 180,096 [A]</t>
  </si>
  <si>
    <t>Položka zahrnuje:
- samostatnou dopravu suti a vybouraných hmot.
Položka nezahrnuje:
- x
Způsob měření:
- množství se určí jako součin hmotnosti [t] a požadované vzdálenosti [km].</t>
  </si>
  <si>
    <t>11352</t>
  </si>
  <si>
    <t>ODSTRANĚNÍ CHODNÍKOVÝCH A SILNIČNÍCH OBRUBNÍKŮ BETONOVÝCH</t>
  </si>
  <si>
    <t>M</t>
  </si>
  <si>
    <t>Bourací práce - Odstranění silničních betonových obrubníků, včetně lože z betonu, odvozu a uložení na skládku. Odvozná vzdálenost v režii zhototvitele
=3,72m+5,51m+1,00m
=10,23m*0,15m*0,25m*2,30t/m3=0,88t
(Délka vypočtena z výkresu D.1.0.2.1 - Stávající stav - Přehledné výkresy)</t>
  </si>
  <si>
    <t>3,72+5,51+1 = 10,230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</si>
  <si>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</si>
  <si>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</si>
  <si>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</si>
  <si>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 xml:space="preserve">Bourací práce -  Frézování obrusné vrstvy vozovky tl. 40mm, včetně odvozu a likvidace v režii zhotovitele
=324,74m2*0,04m
=12,99m3*2,40t/m3=31,18t
(Kubatura vypočtena z výkresu D.1.0.2.1 - Stávající stav - Přehledné výkresy)</t>
  </si>
  <si>
    <t>324,74*0,04 = 12,990 [A]</t>
  </si>
  <si>
    <t>Položka zahrnuje veškerou manipulaci s vybouranou sutí a s vybouranými hmotami vč. uložení na skládku. Nezahrnuje poplatek za skládku</t>
  </si>
  <si>
    <t>11524</t>
  </si>
  <si>
    <t>PŘEVEDENÍ VODY POTRUBÍM DN 400 NEBO ŽLABY R.O. DO 1,4M</t>
  </si>
  <si>
    <t>Příprava území - Osazení plastové trouby DN=400mm, dl. 24,00m, včetně odstranění, odvozu a likvidace v režii zhotovitele
=0,40m
(Délka vypočtena z výkresu D.1.0.2.1 - Stávající stav - Přehledné výkresy)</t>
  </si>
  <si>
    <t>0,4 = 0,400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</si>
  <si>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</si>
  <si>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11526</t>
  </si>
  <si>
    <t>PŘEVEDENÍ VODY POTRUBÍM DN 800 NEBO ŽLABY R.O. DO 2,8M</t>
  </si>
  <si>
    <t>Příprava území - Osazení plastových trub DN=800mm, dl. 35,00m, včetně odstranění, odvozu a likvidace v režii zhotovitele
=2*0,80m
(Délka vypočtena z výkresu D.1.0.2.1 - Stávající stav - Přehledné výkresy)</t>
  </si>
  <si>
    <t>2*0,8 = 1,600 [A]</t>
  </si>
  <si>
    <t>123738</t>
  </si>
  <si>
    <t>ODKOP PRO SPOD STAVBU SILNIC A ŽELEZNIC TŘ. I, ODVOZ DO 20KM</t>
  </si>
  <si>
    <t>Bourací práce - Výkopové práce v zemině, tř.I, včetně zazubení svahů silničního tělesa a případného pažení a odvozu na skládku (odvozná vzdálenost v režii zhotovitele)
Vozovka =96,22m2*0,01m+83,54m2*0,01m
Sanace =41,00m2*0,50m+35,53m2*0,50m
=40,06m3*2,00t/m3=80,13t
(Kubatura vypočtena z výkresu D.1.0.2.1 - Stávající stav - Přehledné výkresy)</t>
  </si>
  <si>
    <t>96,22*0,01+83,54*0,01+41*0,5+35,53*0,5 = 40,063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</si>
  <si>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</si>
  <si>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124738</t>
  </si>
  <si>
    <t>VYKOPÁVKY PRO KORYTA VODOTEČÍ TŘ. I, ODVOZ DO 20KM</t>
  </si>
  <si>
    <t>Bourací práce - Výkopy v korytě toku, včetně zazubení svahů a případného pažení, čerpání a odvozu na skládku (odvozná vzdálenost v režii zhotovitele)
Konstrukce mostu =2*12,64m*(0,60m*0,70m+0,70m*0,70m/2)
Dlažby =12,64m*5,80m*0,73m+2,32m*7,00m*0,63m+1,48m*7,00m*0,53m
Rovnanina =17,97m2*0,63m+10,91m2*1,2*0,40m+18,67m2*1,2*0,40m+24,61m2*1,2*0,53m+26,22m2*0,40m
Těsnící hrázky =44,01m3+2,30m3
=184,02m3*2,00t/m3=368,04t
(Kubatura vypočtena z výkresu D.1.0.2.1 - Stávající stav - Přehledné výkresy)</t>
  </si>
  <si>
    <t>2*12,64*(0,6*0,7+0,7*0,7/2)+12,64*5,8*0,73+2,32*7*0,63+1,48*7*0,53+17,97*0,63+10,91*1,2*0,4+18,67*1,2*0,4+24,61*1,2*0,53+26,22*0,4+44,01+2,3 = 184,020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</si>
  <si>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Položka nezahrnuje:
- uložení zeminy (na skládku, do násypu) ani poplatky za skládku, vykazují se v položce č.0141**</t>
  </si>
  <si>
    <t>131738</t>
  </si>
  <si>
    <t>HLOUBENÍ JAM ZAPAŽ I NEPAŽ TŘ. I, ODVOZ DO 20KM</t>
  </si>
  <si>
    <t>Bourací práce - Výkop zeminy tř. I, včetně zazubení svahů a případného pažení, čerpání a odvozu na skládku (odvozná vzdálenost v režii zhotovitele)
=12,64m*(1,80m*3,26m+0,55m*1,65m/2+0,55m*1,61m+1,61m*1,61m/2)+(2,59m+2,42m)*(2,00m*3,26m+2*0,55m*1,65m/2+2*0,55m*1,61m+2*1,61m*1,61m/2)+12,64m*(1,80m*3,35m+0,55m*1,65m/2+0,55m*1,70m+1,70m*1,70m/2)+(2,14m+1,71m)*(2,00m*3,35m+2*0,55m*1,65m/2+2*0,55m*1,70m+2*1,70m*1,70m/2)
=326,21m3*2,00t/m3=652,41t
(Kubatura vypočtena z výkresu D.1.0.2.1 - Stávající stav - Přehledné výkresy)</t>
  </si>
  <si>
    <t>12,64*(1,8*3,26+0,55*1,65/2+0,55*1,61+1,61*1,61/2)+(2,59+2,42)*(2*3,26+2*0,55*1,65/2+2*0,55*1,61+2*1,61*1,61/2)+12,64*(1,8*3,35+0,55*1,65/2+0,55*1,7+1,7*1,7/2)+(2,14+1,71)*(2*3,35+2*0,55*1,65/2+2*0,55*1,7+2*1,7*1,7/2) = 326,205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</si>
  <si>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</si>
  <si>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132738</t>
  </si>
  <si>
    <t>HLOUBENÍ RÝH ŠÍŘ DO 2M PAŽ I NEPAŽ TŘ. I, ODVOZ DO 20KM</t>
  </si>
  <si>
    <t>Bourací práce - Hloubení rýh pro uliční vpust a přípojku, včetně případného pažení, čerpání a odvozu na skládku (odvozná vzdálenost v režii zhotovitele)
=1,20m*1,20m*1,41m+7,31m*1,00m*0,73m
=7,37m3*2,00t/m3=14,73t
(Kubatura vypočtena z výkresu D.1.0.2.1 - Stávající stav - Přehledné výkresy)</t>
  </si>
  <si>
    <t>1,2*1,2*1,41+7,31*1*0,73 = 7,367 [A]</t>
  </si>
  <si>
    <t>17120</t>
  </si>
  <si>
    <t>ULOŽENÍ SYPANINY DO NÁSYPŮ A NA SKLÁDKY BEZ ZHUTNĚNÍ</t>
  </si>
  <si>
    <t>Bourací práce - Uložení zeminy na skládku
=1,35m3+0,89m3+0,21m3+184,02m3+326,21m3+7,37m3+40,06m3
(Viz položky č. 264115, 264215, 264315, 124738, 131738, 132738, 123738)</t>
  </si>
  <si>
    <t>1,35+0,89+0,21+184,02+326,21+7,37+40,06 = 560,110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</si>
  <si>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</si>
  <si>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</si>
  <si>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</si>
  <si>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>Příprava území - Zřízení jílových hrazek, včetně výběru vhodného materiálu
=3,10m*(1,00m*1,00m+2*1,00m*1,00m/2)+2,00m*(1,00m*1,00m/2+2*1,00m*1,00m/4)+3,15m*(1,50m*1,80m+2*1,80m*1,80m/2)+3,15m*(1,50m*2,00m/2+2*2,00m*2,00m/4)+2,45m*(1,50m*1,60m/2+2*1,60m*1,60m/4)
(Kubatura vypočtena z výkresu D.1.0.2.1 - Stávající stav - Přehledné výkresy)</t>
  </si>
  <si>
    <t>3,1*(1*1+2*1*1/2)+2*(1*1/2+2*1*1/4)+3,15*(1,5*1,8+2*1,8*1,8/2)+3,15*(1,5*2/2+2*2*2/4)+2,45*(1,5*1,6/2+2*1,6*1,6/4) = 44,012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</si>
  <si>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</si>
  <si>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</t>
  </si>
  <si>
    <t>Základy</t>
  </si>
  <si>
    <t>22694</t>
  </si>
  <si>
    <t>ZÁPOROVÉ PAŽENÍ Z KOVU DOČASNÉ</t>
  </si>
  <si>
    <t>Pažící záporová stěna - Ocelové válcované nosníky HEB 160 vložené do předvrtaných otvorů O300mm, včetně zabetonování konců z prostého betonu C25/30, odstranění, odvozu a likvidace v režii zhotovitele
=5*7,00m*0,050t/m
(Hmotnost vypočtena z výkresu D.1.0.2.1 - Stávající stav - Přehledné výkresy)</t>
  </si>
  <si>
    <t>5*7*0,05 = 1,750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</si>
  <si>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</si>
  <si>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</si>
  <si>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</si>
  <si>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Pažící záporová stěna - Dřevěné pažiny z fošen tl. min. 5cm + vyklínování, včetně odvozu a likvidace v režii zhotovitele
=4*1,00m*3,50m
(Plocha vypočtena z výkresu D.1.0.2.1 - Stávající stav - Přehledné výkresy)</t>
  </si>
  <si>
    <t>4*1*3,5 = 14,000 [A]</t>
  </si>
  <si>
    <t>položka zahrnuje osazení pažin bez ohledu na druh, jejich opotřebení a jejich odstranění</t>
  </si>
  <si>
    <t>264115</t>
  </si>
  <si>
    <t>VRTY PRO PILOTY TŘ. I D DO 300MM</t>
  </si>
  <si>
    <t>Pažící záporová stěna - Vrty pro ocelové zápory O300mm v zemině vrtatelnosti tř. I, včetně odvozu na skládku (odvozná vzdálenost v režii zhototvitele)
=5*3,85m
=19,25m*0,07m2=1,35m3
=19,25m*0,07m2*2,00t/m3=2,70t
(Délka vypočtena z výkresu D.1.0.2.1 - Stávající stav - Přehledné výkresy)</t>
  </si>
  <si>
    <t>5*3,85 = 19,250 [A]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</si>
  <si>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</si>
  <si>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264215</t>
  </si>
  <si>
    <t>VRTY PRO PILOTY TŘ. II D DO 300MM</t>
  </si>
  <si>
    <t>Pažící záporová stěna - Vrty pro ocelové zápory O300mm v zemině vrtatelnosti tř. II, včetně odvozu na skládku (odvozná vzdálenost v režii zhotovitele
=5*2,55m
=12,78m*0,07m2=0,89m3
=12,78m*0,07m2*2,00t/m3=1,79t
(Délka vypočtena z výkresu D.1.0.2.1 - Stávající stav - Přehledné výkresy)</t>
  </si>
  <si>
    <t>5*2,555 = 12,775 [A]</t>
  </si>
  <si>
    <t>264315</t>
  </si>
  <si>
    <t>VRTY PRO PILOTY TŘ. III D DO 300MM</t>
  </si>
  <si>
    <t>Pažící záporová stěna - Vrty pro ocelové zápory O300mm v zemině vrtatelnosti tř. III, včetně odvozu na skládku (odvozná vzdálenost v režii zhotovitele)
=5*0,60m
=3,00m*0,07m2=0,21m3
=3,00m*0,07m2*2,00t/m3=0,42t
(Délka vypočtena z výkresu D.1.0.2.1 - Stávající stav - Přehledné výkresy)</t>
  </si>
  <si>
    <t>5*0,6 = 3,000 [A]</t>
  </si>
  <si>
    <t>28999</t>
  </si>
  <si>
    <t>OPLÁŠTĚNÍ (ZPEVNĚNÍ) Z FÓLIE</t>
  </si>
  <si>
    <t>Příprava území - Opláštění svahu vtokové těsnící hrázky ze separační geotextílie 600g/m2
=(3,10m*1,00m+2,00m*1,00m/2)*1,4
(Plocha vypočtena z výkresu D.1.0.2.1 - Stávající stav - Přehledné výkresy)</t>
  </si>
  <si>
    <t>(3,1*1+2*1/2)*1,4 = 5,740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</si>
  <si>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</si>
  <si>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4</t>
  </si>
  <si>
    <t>Vodorovné konstrukce</t>
  </si>
  <si>
    <t>46321</t>
  </si>
  <si>
    <t>ROVNANINA Z LOMOVÉHO KAMENE</t>
  </si>
  <si>
    <t>Příprava území - Opevnění svahu vtokové těsnící hrázky rovnaninou z lomového kamene o hmotnosti 50-250kg/ks s vyklínováním menšími kameny
=(3,10m*1,00m+2,00m*1,00m/2)*1,4*0,40m
(Kubatura vypočtena z výkresu D.1.0.2.1 - Stávající stav - Přehledné výkresy)</t>
  </si>
  <si>
    <t>(3,1*1+2*1/2)*1,4*0,4 = 2,296 [A]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</si>
  <si>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</si>
  <si>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7</t>
  </si>
  <si>
    <t>Přidružená stavební výroba</t>
  </si>
  <si>
    <t>742Z23</t>
  </si>
  <si>
    <t>DEMONTÁŽ KABELOVÉHO VEDENÍ NN</t>
  </si>
  <si>
    <t>Bourací práce - Odstranění sdělovacího kabelu, včetně odvozu a likvidace v režii zhotovitele
=41,75m
(Délka vypočtena z výkresu D.1.0.2.1 - Stávající stav - Přehledné výkresy)</t>
  </si>
  <si>
    <t>41,75 = 41,750 [A]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</si>
  <si>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</si>
  <si>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9</t>
  </si>
  <si>
    <t>Ostatní konstrukce a práce</t>
  </si>
  <si>
    <t>9112B3</t>
  </si>
  <si>
    <t>ZÁBRADLÍ MOSTNÍ SE SVISLOU VÝPLNÍ - DEMONTÁŽ S PŘESUNEM</t>
  </si>
  <si>
    <t>Bourací práce - Odstranění ocelového zábradlí se svislou výplní, včetně odvozu a likvidace v režii zhotovitele
=12,47m+14,53m
(Délka vypočtena z výkresu D.1.0.2.1 - Stávající stav - Přehledné výkresy)</t>
  </si>
  <si>
    <t>12,47+14,53 = 27,000 [A]</t>
  </si>
  <si>
    <t>položka zahrnuje:
- demontáž a odstranění zařízení
- jeho odvoz na předepsané místo</t>
  </si>
  <si>
    <t>914113</t>
  </si>
  <si>
    <t>DOPRAVNÍ ZNAČKY ZÁKLADNÍ VELIKOSTI OCELOVÉ NEREFLEXNÍ - DEMONTÁŽ</t>
  </si>
  <si>
    <t>KUS</t>
  </si>
  <si>
    <t>Bourací práce - Demontáž dopravního značení, včetně odvozu a uložení na deponii stavby
„Evidenční číslo mostu“ - 2ks
=2ks
(Počet vypočten z výkresu D.1.2.2.5 - Nový stav - Situace dopravního značení)</t>
  </si>
  <si>
    <t>2 = 2,000 [A]</t>
  </si>
  <si>
    <t>Položka zahrnuje odstranění, demontáž a odklizení materiálu s odvozem na předepsané místo</t>
  </si>
  <si>
    <t>Bourací práce - Demontáž dopravního značení, včetně odvozu a likvidace v režii zhotovitele
B 13 - „Zákaz vjezdu vozidel, jejichž okamžitá hmotnost přesahuje 16t“ - 2ks
E 13 - „Text“ - 2ks
Z 4d - „Směrovací deska se šipkou doleva“ - 2ks
Z 4e - „Směrovací deska se šipkou doprava“ - 2ks
=2ks+2ks+2ks+2ks
(Počet vypočten z výkresu D.1.2.2.5 - Nový stav - Situace dopravního značení)</t>
  </si>
  <si>
    <t>2+2+2+2 = 8,000 [A]</t>
  </si>
  <si>
    <t>914923</t>
  </si>
  <si>
    <t>SLOUPKY A STOJKY DZ Z OCEL TRUBEK DO PATKY DEMONTÁŽ</t>
  </si>
  <si>
    <t>Bourací práce - Demontáž sloupku dopravního značení, včetně odvozu a likvidace v režii zhotovitele
=2ks
(Počet vypočten z výkresu D.1.0.2.1 - Stávající stav - Přehledné výkresy)</t>
  </si>
  <si>
    <t>919111</t>
  </si>
  <si>
    <t>ŘEZÁNÍ ASFALTOVÉHO KRYTU VOZOVEK TL DO 50MM</t>
  </si>
  <si>
    <t xml:space="preserve">Bourací práce -  Řezání vozovky kotoučovou pilou do hloubky 50mm
=6,70m+6,75m
(Délka vypočtena z výkresu D.1.0.2.1 - Stávající stav - Přehledné výkresy)</t>
  </si>
  <si>
    <t>6,7+6,75 = 13,450 [A]</t>
  </si>
  <si>
    <t>položka zahrnuje řezání vozovkové vrstvy v předepsané tloušťce, včetně spotřeby vody</t>
  </si>
  <si>
    <t>966158</t>
  </si>
  <si>
    <t>BOURÁNÍ KONSTRUKCÍ Z PROST BETONU S ODVOZEM DO 20KM</t>
  </si>
  <si>
    <t>Bourací práce - Vybourání betonových konstrukcí, včetně odvozu a uložení na skládku (odvozná vzdálenost v režii zhotovitele)
Opěry =9,04m*0,80m*1,50m+9,38m*0,80m*1,50m
Křídla =4*2,18m*1,00m*2,57m
Základové pásy =9,04m*1,40m*1,00m+9,38m*1,40m*1,00m+4*2,18m*1,00m*1,00m
=79,02m3*2,30t/m3=181,75t
(Kubatura vypočtena z výkresu D.1.0.2.1 - Stávající stav - Přehledné výkresy)</t>
  </si>
  <si>
    <t>9,04*0,8*1,5+9,38*0,8*1,5+4*2,18*1*2,57+9,04*1,4*1+9,38*1,4*1+4*2,18*1*1 = 79,022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</si>
  <si>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</si>
  <si>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966168</t>
  </si>
  <si>
    <t>BOURÁNÍ KONSTRUKCÍ ZE ŽELEZOBETONU S ODVOZEM DO 20KM</t>
  </si>
  <si>
    <t>Bourací práce - Vybourání železobetonových konstrukcí, včetně odvozu a uložení na skládku (odvozná vzdálenost v režii zhotovitele)
Římsy =14,78m*(0,55m*0,33m+0,62m*0,20m)+13,26m*(0,55m*0,28m+0,62m*0,20m)
Nosná konstrukce =8,08m*7,48m*0,15m+6*8,08m*0,28m*0,50m+5*1,08m*(2*0,20m*0,62m+0,20m*0,30m)
Závěrná zídka =9,04m*0,30m*0,77m+9,38m*0,30m*0,77m
Úložný práh =9,04m*0,80m*0,30m+9,38m*0,80m*0,30m
=34,39m3*2,50t/m3=85,98t
(Kubatura vypočtena z výkresu D.1.0.2.1 - Stávající stav - Přehledné výkresy)</t>
  </si>
  <si>
    <t>14,78*(0,55*0,33+0,62*0,2)+13,26*(0,55*0,28+0,62*0,2)+8,08*7,48*0,15+6*8,08*0,28*0,5+5*1,08*(2*0,2*0,62+0,2*0,3)+9,04*0,3*0,77+9,38*0,3*0,77+9,04*0,8*0,3+9,38*0,8*0,3 = 34,394 [A]</t>
  </si>
  <si>
    <t>967138</t>
  </si>
  <si>
    <t>VYBOURÁNÍ ČÁSTÍ KONSTRUKCÍ KAMENNÝCH NA MC S ODVOZEM DO 20KM</t>
  </si>
  <si>
    <t>Bourací práce - Vybourání kamenných konstrukcí, včetně odvozu a uložení na skládku (odvozná vzdálenost v režii zhototvitele)
=3,80m2*1,2*0,40m
=1,82m3*2,60t/m3=4,74t
(Kubatura vypočtena z výkresu D.1.0.2.1 - Stávající stav - Přehledné výkresy)</t>
  </si>
  <si>
    <t>3,8*1,2*0,4 = 1,824 [A]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</si>
  <si>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</si>
  <si>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96718</t>
  </si>
  <si>
    <t>VYBOURÁNÍ ČÁSTÍ KONSTRUKCÍ KOVOVÝCH</t>
  </si>
  <si>
    <t>Bourací práce - Vybourání ocelové chráničky, včetně odvozu a likvidace v režii zhotovitele
=14,94m*2,00kg/m/1000
(Hmotnost vypočtena z výkresu D.1.0.2.1 - Stávající stav - Přehledné výkresy)</t>
  </si>
  <si>
    <t>14,94*2/1000 = 0,030 [A]</t>
  </si>
  <si>
    <t>položka zahrnuje:
- veškerou manipulaci s vybouranou sutí a hmotami včetně uložení na skládku,
- veškeré další práce plynoucí z technologického předpisu a z platných předpisů,
nezahrnuje poplatek za skládku</t>
  </si>
  <si>
    <t>969246</t>
  </si>
  <si>
    <t>VYBOURÁNÍ POTRUBÍ DN DO 400MM KANALIZAČ</t>
  </si>
  <si>
    <t>Bourací práce - Odstranění kanalizačního potrubí z plastových trub DN=400mm, včetně odvozu a likvidace v režii zhotovitele
=8,45m
=8,45m*0,009t/m=0,08t
(Délka vypočtena z výkresu D.1.0.2.1 - Stávající stav - Přehledné výkresy)</t>
  </si>
  <si>
    <t>8,45 = 8,450 [A]</t>
  </si>
  <si>
    <t>- položka zahrnuje veškerou manipulaci s vybouranou sutí a hmotami včetně uložení na skládku. Nezahrnuje poplatek za skládku, 
- položka zahrnuje veškeré další práce plynoucí z technologického předpisu a z platných předpisů</t>
  </si>
  <si>
    <t>97817</t>
  </si>
  <si>
    <t>ODSTRANĚNÍ MOSTNÍ IZOLACE</t>
  </si>
  <si>
    <t>Bourací práce - Odstranění mostní izolace, včetně odvozu a uložení na skládku (odvozná vzdálenost v režii zhotovitele)
=10,78m*6,50m
=70,07m2*0,01t/m2=0,70t
(Plocha vypočtena z výkresu D.1.0.2.1 - Stávající stav - Přehledné výkresy)</t>
  </si>
  <si>
    <t>10,78*6,5 = 70,070 [A]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</si>
  <si>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</si>
  <si>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101</t>
  </si>
  <si>
    <t>MÍSTNÍ KOMUNIKACE A CHODNÍKY (SÚSJMK)</t>
  </si>
  <si>
    <t>Poplatky - Zemina, poplatek za likvidaci
=45,52t+65,83t
(Viz položka č. 113328, 123738)</t>
  </si>
  <si>
    <t>45,52+65,83 = 111,350 [A]</t>
  </si>
  <si>
    <t>Poplatky - Vybouraný asfaltový beton, poplatek za likvidaci
=10,05t
(Viz položky č. 113338.01)</t>
  </si>
  <si>
    <t>10,05 = 10,050 [A]</t>
  </si>
  <si>
    <t>Poplatky - Vybouraný betonu, poplatek za likvidaci
=3,13t+0,22t+1,27t
(Viz položky č. 11352, 11351,113488)</t>
  </si>
  <si>
    <t>3,13+0,22+1,27 = 4,620 [A]</t>
  </si>
  <si>
    <t>Poplatky - Vybouraný asfaltový beton (asfalt s obsahem dehtu), poplatek za likvidaci
=4,31t
(Viz položka č. 113338.02)</t>
  </si>
  <si>
    <t>4,31 = 4,310 [A]</t>
  </si>
  <si>
    <t>Bourací práce - Odstranění nezpevněných podkladních vrstev vozovky a chodníků, včetně odvozu a uložení na skládku (odvozná vzdálenost v režii zhotovitele)
=(33,34m2+36,35m2)*0,30m+7,35m2*0,09m+(3,85m2+1,27m2+8,15m2)*0,18m
=23,96m3*1,90t/m3=45,52t
(Kubatura vypočtena z výkresu D.1.1.2.1 - Situace + vytyčení)</t>
  </si>
  <si>
    <t>(33,34+36,35)*0,3+7,35*0,09+(3,85+1,27+8,15)*0,18 = 23,957 [A]</t>
  </si>
  <si>
    <t>Bourací práce - Vybourání stávající podkladních vrstev vozovky s asfaltovým pojivem, včetně odvozu a uložení na skládku (odvozná vzdálenost v režii zhotovitele)
=(29,15m2+30,68m2)*0,07m
=4,19m3*2,40t/m3=10,05t
(Kubatura vypočtena z výkresu D.1.1.2.1 - Situace + vytyčení)</t>
  </si>
  <si>
    <t>(29,15+30,68)*0,07 = 4,188 [A]</t>
  </si>
  <si>
    <t>Bourací práce - Vybourání stávající podkladních vrstev vozovky s asfaltovým pojivem (asfalt s obsahem dehtu), včetně odvozu a uložení na skládku
=(29,15m2+30,68m2)*0,03m
=1,80m3*2,40m3/t=4,31t
(Kubatura vypočtena z výkresu D.1.1.2.1 - Situace + vytyčení)</t>
  </si>
  <si>
    <t>(29,15+30,68)*0,03 = 1,795 [A]</t>
  </si>
  <si>
    <t>1,795*2,4*10 = 43,080 [A]</t>
  </si>
  <si>
    <t>113488</t>
  </si>
  <si>
    <t>ODSTRANĚNÍ KRYTU ZPEVNĚNÝCH PLOCH Z DLAŽDIC VČETNĚ PODKLADU, ODVOZ DO 20KM</t>
  </si>
  <si>
    <t>Bourací práce - Odstranění betonové dlažby, včetně odvozu a uložení na skládku (odvozná vzdálenost v režii zhotovitele)
=(7,35m2+0,20m2+0,02m2+1,63m2)*0,06m
=0,55m3*2,30t/m3=1,27t
(Kubatura vypočtena z výkresu D.1.1.2.1 - Situace + vytyčení)</t>
  </si>
  <si>
    <t>(7,35+0,2+0,02+1,63)*0,06 = 0,552 [A]</t>
  </si>
  <si>
    <t>11351</t>
  </si>
  <si>
    <t>ODSTRANĚNÍ ZÁHONOVÝCH OBRUBNÍKŮ</t>
  </si>
  <si>
    <t>Bourací práce - Odstranění záhonových betonových obrubníků, včetně lože z betonu, odvozu a uložení na skládku (odvozná vzdálenost v režii zhotovitele)
=8,77m+1,00m
=9,77m*0,05m*0,20m*2,30t/m3=0,22t
(Délka vypočtena z výkresu D.1.1.2.1 - Situace + vytyčení)</t>
  </si>
  <si>
    <t>8,77+1 = 9,770 [A]</t>
  </si>
  <si>
    <t>Bourací práce - Odstranění silničních betonových obrubníků, včetně lože z betonu, odvozu a uložení na skládku (odvozná vzdálenost v režii zhotovitele)
Silniční =9,74m+4,32m+1,00m+5,99m+12,00m
Chodníkové =4,89m
=33,05m*0,15m*0,25m*2,30t/m3+4,89m*0,10m*0,25m*2,30t/m3=3,13t
(Délka vypočtena z výkresu D.1.1.2.1 - Situace + vytyčení)</t>
  </si>
  <si>
    <t>9,74+4,32+1+5,99+12+4,89 = 37,940 [A]</t>
  </si>
  <si>
    <t>Bourací práce - Frézování obrusné vrstvy vozovky tl. 40mm, včetně odvozu a likvidace v režii zhotovitele
=(46,35m2+67,78m2)*0,04m
(Kubatura vypočtena z výkresu D.1.1.2.1 - Situace + vytyčení)</t>
  </si>
  <si>
    <t>(46,35+67,78)*0,04 = 4,565 [A]</t>
  </si>
  <si>
    <t>Položka zahrnuje veškerou manipulaci s vybouranou sutí a s vybouranými hmotami vč. uložení na skládku. Nezahrnuje poplatek za skládku,</t>
  </si>
  <si>
    <t>113766</t>
  </si>
  <si>
    <t>FRÉZOVÁNÍ DRÁŽKY PRŮŘEZU DO 800MM2 V ASFALTOVÉ VOZOVCE</t>
  </si>
  <si>
    <t>Konstrukce vozovky - Úprava spár na obrusné vrstvě, profrézování obrusné vrstvy 40x20mm, spára bude vyfoukána od zbytků živice
=7,45m+6,35m
(Délka vypočtena z výkresu D.1.1.2.1 - Situace + vytyčení)</t>
  </si>
  <si>
    <t>7,45+6,35 = 13,800 [A]</t>
  </si>
  <si>
    <t>Položka zahrnuje veškerou manipulaci s vybouranou sutí a s vybouranými hmotami vč. uložení na skládku.</t>
  </si>
  <si>
    <t>12110</t>
  </si>
  <si>
    <t>SEJMUTÍ ORNICE NEBO LESNÍ PŮDY</t>
  </si>
  <si>
    <t>Příprava území - Odhumusování plochy v tl. 150mm, včetně odvozu a uložení na deponii stavby (využití ohumusování)
=(113,08m2+37,36m2*1,2+37,88m2*1,2+122,66m2+8,68m2+19,48m2+1,68m2+10,04m2*1,1+12,32m2+3,77m2+5,06m2+36,56m2*1,1+45,27m2)*0,15m
(Kubatura vypočtena z výkresu D.1.1.2.1 - Situace + vytyčení)</t>
  </si>
  <si>
    <t>(113,08+37,36*1,2+37,88*1,2+122,66+8,68+19,48+1,68+10,04*1,1+12,32+3,77+5,06+36,56*1,1+45,27)*0,15 = 71,032 [A]</t>
  </si>
  <si>
    <t>položka zahrnuje sejmutí ornice bez ohledu na tloušťku vrstvy a její vodorovnou dopravu
nezahrnuje uložení na trvalou skládku</t>
  </si>
  <si>
    <t>Bourací práce - Výkopové práce v zemině, tř.I, včetně zazubení svahů silničního tělesa a případného pažení a odvozu na skládku (odvozná vzdálenost v režii zhototvitele)
Chodníky =7,83m2*0,24m+10,02m2*0,12m+13,85m2*0,54m+7,79m2*0,24m
Vozovka =25,48m2*0,01m+30,78m2*0,01m+3,76m2*0,27m
Sanace =14,74m2*0,50m+23,07m2*0,50m
=32,91m3*2,00t/m3=65,83t
(Kubatura vypočtena z výkresu D.1.1.2.1 - Situace + vytyčení)</t>
  </si>
  <si>
    <t>7,83*0,24+10,02*0,12+13,85*0,54+7,79*0,24+25,48*0,01+30,78*0,01+3,76*0,27+14,74*0,5+23,07*0,5 = 32,913 [A]</t>
  </si>
  <si>
    <t>Bourací práce - Uložení zeminy na na deponii stavby
=71,03m3
(Viz položka č. 12110)</t>
  </si>
  <si>
    <t>71,03 = 71,030 [A]</t>
  </si>
  <si>
    <t>Bourací práce - Uložení zeminy na skládku
=32,91m3
(Viz položka č. 123738)</t>
  </si>
  <si>
    <t>32,91 = 32,910 [A]</t>
  </si>
  <si>
    <t>17380</t>
  </si>
  <si>
    <t>ZEMNÍ KRAJNICE A DOSYPÁVKY Z NAKUPOVANÝCH MATERIÁLŮ</t>
  </si>
  <si>
    <t>Zásypy - Zásypy a dosypávky ze zeminy vhodné do násypového tělesa, včetně hutnění a terénních úprav do požadovaného tvaru
=0,05m2*(7,25m+6,95m+11,10m)
(Kubatura vypočtena z výkresu D.1.1.2.1 - Situace + vytyčení)</t>
  </si>
  <si>
    <t>0,05*(7,25+6,95+11,1) = 1,265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</si>
  <si>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</si>
  <si>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</si>
  <si>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</si>
  <si>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Konstrukce chodníku - Úprava zemní pláně, včetně hutnění v zeminách tř.I
=14,33m2+4,27m2+1,55m2+10,02m2+13,85m2+7,79m2
(Plocha vypočtena z výkresu D.1.1.2.1 - Situace + vytyčení)</t>
  </si>
  <si>
    <t>14,33+4,27+1,55+10,02+13,85+7,79 = 51,810 [A]</t>
  </si>
  <si>
    <t>položka zahrnuje úpravu pláně včetně vyrovnání výškových rozdílů. Míru zhutnění určuje projekt.</t>
  </si>
  <si>
    <t>Konstrukce vozovky - Úprava zemní pláně, včetně hutnění v zeminách tř.I
=25,48m2+34,54m2
(Plocha vypočtena z výkresu D.1.1.2.1 - Situace + vytyčení)</t>
  </si>
  <si>
    <t>25,48+34,54 = 60,020 [A]</t>
  </si>
  <si>
    <t>18223</t>
  </si>
  <si>
    <t>ROZPROSTŘENÍ ORNICE VE SVAHU V TL DO 0,20M</t>
  </si>
  <si>
    <t>Úprava území - Rozprostření humózní zeminy ve svahu tl. 200mm (využití veškeré zeminy), včetně dovozu z deponie a urovnání
=12,16m2*1,2+14,32m2*1,2+5,20m2*1,4+25,62m2*1,1
(Plocha vypočtena z výkresu D.1.1.2.1 - Situace + vytyčení)</t>
  </si>
  <si>
    <t>12,16*1,2+14,32*1,2+5,2*1,4+25,62*1,1 = 67,238 [A]</t>
  </si>
  <si>
    <t>položka zahrnuje:
nutné přemístění ornice z dočasných skládek vzdálených do 50m
rozprostření ornice v předepsané tloušťce ve svahu přes 1:5</t>
  </si>
  <si>
    <t>18233</t>
  </si>
  <si>
    <t>ROZPROSTŘENÍ ORNICE V ROVINĚ V TL DO 0,20M</t>
  </si>
  <si>
    <t>Úprava území – Rozprostření humózní zeminy v rovině tl. 200mm (využití veškeré zeminy), včetně dovozu z deponie a urovnání
=89,46m2+107,22m2+8,67m2+19,67m2+4,55m2+10,63m2+3,76m2+5,06m2+43,91m2
(Plocha vypočtena z výkresu D.1.1.2.1 - Situace + vytyčení)</t>
  </si>
  <si>
    <t>89,46+107,22+8,67+19,67+4,55+10,63+3,76+5,06+43,91 = 292,930 [A]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</si>
  <si>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</si>
  <si>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</si>
  <si>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</si>
  <si>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Úprava území – Založení trávníku ručním výsevem protierozní směsi, včetně uválcování a 1 pokosení 
=89,46m2+107,22m2+8,67m2+19,67m2+4,55m2+10,63m2+3,76m2+5,06m2+43,91m2+12,16m2*1,2+14,32m2*1,2+5,20m2*1,4+25,62m2*1,1
(Plocha vypočtena z výkresu D.1.1.2.1 - Situace + vytyčení)</t>
  </si>
  <si>
    <t>89,46+107,22+8,67+19,67+4,55+10,63+3,76+5,06+43,91+12,16*1,2+14,32*1,2+5,2*1,4+25,62*1,1 = 360,168 [A]</t>
  </si>
  <si>
    <t>Zahrnuje dodání předepsané travní směsi, její výsev na ornici, zalévání, první pokosení, to vše bez ohledu na sklon terénu</t>
  </si>
  <si>
    <t>184B17</t>
  </si>
  <si>
    <t>VYSAZOVÁNÍ STROMŮ LISTNATÝCH S BALEM OBVOD KMENE DO 20CM, PODCHOZÍ VÝŠ MIN 2,4M</t>
  </si>
  <si>
    <t>Úprava území – Náhradní výsadba stromu s balem výšky 3,00-4,00m s obvodem kmínku min. 14-16cm, včetně vyhloubení jámy, zásypu zahradnickým substrátem, hnojiva, mulčovací kůry, jutové bandáže a dvojitého rákosu, kotvení dřevěnými kůly
=4ks (Javor babyka)
(Počet vypočten z výkresu D.1.1.2.1 - Situace + vytyčení)</t>
  </si>
  <si>
    <t>4 = 4,000 [A]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</si>
  <si>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</si>
  <si>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21452</t>
  </si>
  <si>
    <t>SANAČNÍ VRSTVY Z KAMENIVA DRCENÉHO</t>
  </si>
  <si>
    <t xml:space="preserve">Konstrukce vozovky - Sanace podloží vozovky silnice  -  Kamenitá sypanina z drceného kameniva fr.akce 0/250mm v tl. 500mm
=(14,74m2+23,07m2)*0,50m
(Kubatura vypočtena z výkresu D.1.1.2.1 - Situace + vytyčení)</t>
  </si>
  <si>
    <t>(14,74+23,07)*0,5 = 18,905 [A]</t>
  </si>
  <si>
    <t>položka zahrnuje dodávku předepsaného kameniva, mimostaveništní a vnitrostaveništní dopravu a jeho uložení
není-li v zadávací dokumentaci uvedeno jinak, jedná se o nakupovaný materiál</t>
  </si>
  <si>
    <t>289973</t>
  </si>
  <si>
    <t>OPLÁŠTĚNÍ (ZPEVNĚNÍ) Z GEOSÍTÍ A GEOROHOŽÍ</t>
  </si>
  <si>
    <t>Úprava území – Zpevnění svahu kokosovou rohoží, min. 400g/m2 včetně kotvení dřevěnými kolíky v rastru 1,00x1,00m
=5,20m2*1,4
(Plocha vypočtena z výkresu D.1.1.2.1 - Situace + vytyčení)</t>
  </si>
  <si>
    <t>5,2*1,4 = 7,280 [A]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</si>
  <si>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</t>
  </si>
  <si>
    <t>5</t>
  </si>
  <si>
    <t>Komunikace</t>
  </si>
  <si>
    <t>56333</t>
  </si>
  <si>
    <t>VOZOVKOVÉ VRSTVY ZE ŠTĚRKODRTI TL. DO 150MM</t>
  </si>
  <si>
    <t>Konstrukce chodníku - Štěrkodrť ŠDb frakce 0/32mm tl. min. 150mm
=9,94m2+3,65m2+1,25m2+8,15m2+13,85m2+5,40m2
(Plocha vypočtena z výkresu D.1.1.2.1 - Situace + vytyčení)</t>
  </si>
  <si>
    <t>9,94+3,65+1,25+8,15+13,85+5,4 = 42,240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</si>
  <si>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</si>
  <si>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Konstrukce vozovky - Štěrkodrť ŠDa frakce 0/63mm tl. min. 150mm
=25,48m2+34,54m2
(Plocha vypočtena z výkresu D.1.1.2.1 - Situace + vytyčení)</t>
  </si>
  <si>
    <t>03</t>
  </si>
  <si>
    <t>Konstrukce vozovky - Štěrkodrť ŠDa frakce 0/32mm tl. 150mm
=25,48m2+34,54m2
(Plocha vypočtena z výkresu D.1.1.2.1 - Situace + vytyčení)</t>
  </si>
  <si>
    <t>04</t>
  </si>
  <si>
    <t>Konstrukce chodníku - Štěrkodrť ŠDa frakce 0/32mm tl. min. 150mm
=9,45m2
(Plocha vypočtena z výkresu D.1.1.2.1 - Situace + vytyčení)</t>
  </si>
  <si>
    <t>9,45 = 9,450 [A]</t>
  </si>
  <si>
    <t>572123</t>
  </si>
  <si>
    <t>INFILTRAČNÍ POSTŘIK Z EMULZE DO 1,0KG/M2</t>
  </si>
  <si>
    <t>Konstrukce vozovky - Infiltrační postřik kationaktivní emulzí PI-E (1,00kg/m2)
=25,48m2+34,54m2
(Plocha vypočtena z výkresu D.1.1.2.1 - Situace + vytyčení)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</si>
  <si>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</si>
  <si>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</si>
  <si>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</si>
  <si>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Konstrukce vozovky - Spojovací postřik kationaktivní emulzí PS-E (0,40kg/m2)
=25,48m2+42,67m2+34,54m2+71,62m2
(Plocha vypočtena z výkresu D.1.1.2.1 - Situace + vytyčení)</t>
  </si>
  <si>
    <t>25,48+42,67+34,54+71,62 = 174,310 [A]</t>
  </si>
  <si>
    <t>57475</t>
  </si>
  <si>
    <t>VOZOVKOVÉ VÝZTUŽNÉ VRSTVY Z GEOMŘÍŽOVINY</t>
  </si>
  <si>
    <t>Konstrukce vozovky - Geokompozit, min. pevnost 80kN/m, umístěna na rozhraní úprav
=(16,45m+12,87m)*2,00m
(Plocha vypočtena z výkresu D.1.1.2.1 - Situace + vytyčení)</t>
  </si>
  <si>
    <t>(16,45+12,87)*2 = 58,640 [A]</t>
  </si>
  <si>
    <t>- dodání geomříže v požadované kvalitě a v množství včetně přesahů (přesahy započteny v jednotkové ceně)
- očištění podkladu
- pokládka geomříže dle předepsaného technologického předpisu</t>
  </si>
  <si>
    <t>57476</t>
  </si>
  <si>
    <t>VOZOVKOVÉ VÝZTUŽNÉ VRSTVY Z GEOMŘÍŽOVINY S TKANINOU</t>
  </si>
  <si>
    <t>Konstrukce vozovky - Separační / výztužná geotextílie - pevnost v tahu v příčném i podélném směru 80kN/m a odolnost proti protržení CBR-10kN
=14,74m2+21,76m*0,50m+23,07m2+17,06m*0,50m
(Plocha vypočtena z výkresu D.1.1.2.1 - Situace + vytyčení)</t>
  </si>
  <si>
    <t>14,74+21,76*0,5+23,07+17,06*0,5 = 57,220 [A]</t>
  </si>
  <si>
    <t>574A34</t>
  </si>
  <si>
    <t>ASFALTOVÝ BETON PRO OBRUSNÉ VRSTVY ACO 11+, 11S TL. 40MM</t>
  </si>
  <si>
    <t>Konstrukce vozovky - Asfaltový beton pro obrusné vrstvy ACO 11+ tl. 40mm
=42,67m2+71,62m2
(Plocha vypočtena z výkresu D.1.1.2.1 - Situace + vytyčení)</t>
  </si>
  <si>
    <t>42,67+71,62 = 114,290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</si>
  <si>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</si>
  <si>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</si>
  <si>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</si>
  <si>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Konstrukce vozovky - Asfaltový beton pro ložné vrstvy ACL 16+ tl. 60mm
=25,48m2+34,54m2
(Plocha vypočtena z výkresu D.1.1.2.1 - Situace + vytyčení)</t>
  </si>
  <si>
    <t>574E46</t>
  </si>
  <si>
    <t>ASFALTOVÝ BETON PRO PODKLADNÍ VRSTVY ACP 16+, 16S TL. 50MM</t>
  </si>
  <si>
    <t>Konstrukce vozovky - Asfaltový beton pro podkladní vrstvy ACP 16+ tl. 50mm
=25,48m2+34,54m2
(Plocha vypočtena z výkresu D.1.1.2.1 - Situace + vytyčení)</t>
  </si>
  <si>
    <t>582611</t>
  </si>
  <si>
    <t>KRYTY Z BETON DLAŽDIC SE ZÁMKEM ŠEDÝCH TL 60MM DO LOŽE Z KAM</t>
  </si>
  <si>
    <t xml:space="preserve">Konstrukce chodníku - Betonová zámková dlažba tl. 60mm, včetně vyplnění jemným  křemičitým pískem, včetně lože dlažby z drti frakce 6/8mm tl. 30mm
=8,54m2+5,40m2
(Plocha vypočtena z výkresu D.1.1.2.1 - Situace + vytyčení)</t>
  </si>
  <si>
    <t>8,54+5,4 = 13,940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</si>
  <si>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</si>
  <si>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</si>
  <si>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</si>
  <si>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 xml:space="preserve">Konstrukce chodníku - Betonová zámková dlažba tl. 80mm, včetně vyplnění jemným  křemičitým pískem, včetně lože dlažby z drti frakce 6/8mm tl. 40mm
=6,85m2
(Plocha vypočtena z výkresu D.1.1.2.1 - Situace + vytyčení)</t>
  </si>
  <si>
    <t>6,85 = 6,850 [A]</t>
  </si>
  <si>
    <t>58261A</t>
  </si>
  <si>
    <t>KRYTY Z BETON DLAŽDIC SE ZÁMKEM BAREV RELIÉF TL 60MM DO LOŽE Z KAM</t>
  </si>
  <si>
    <t xml:space="preserve">Konstrukce chodníku - Betonová zámková reliéfní dlažba černá tl. 60mm, včetně vyplnění jemným  křemičitým pískem, včetně lože dlažby z drti frakce 6/8mm tl. 30mm
=1,40m2+1,80m2
(Plocha vypočtena z výkresu D.1.1.2.1 - Situace + vytyčení)</t>
  </si>
  <si>
    <t>1,4+1,8 = 3,200 [A]</t>
  </si>
  <si>
    <t>58261B</t>
  </si>
  <si>
    <t>KRYTY Z BETON DLAŽDIC SE ZÁMKEM BAREV RELIÉF TL 80MM DO LOŽE Z KAM</t>
  </si>
  <si>
    <t xml:space="preserve">Konstrukce chodníku - Betonová zámková reliéfní dlažba černá tl. 80mm, včetně vyplnění jemným  křemičitým pískem, včetně lože dlažby z drti frakce 6/8mm tl. 40mm
=2,60m2
(Plocha vypočtena z výkresu D.1.1.2.1 - Situace + vytyčení)</t>
  </si>
  <si>
    <t>2,6 = 2,600 [A]</t>
  </si>
  <si>
    <t>587205</t>
  </si>
  <si>
    <t>PŘEDLÁŽDĚNÍ KRYTU Z BETONOVÝCH DLAŽDIC</t>
  </si>
  <si>
    <t>Konstrukce chodníku - Rozebrání betonové dlažby, včetně očištění a uložení na palety v obvodu stavby, pokládka do lože z hrubého drceného kameniva frakce 6/8mm tl. 30mm, vyplnění spár jemným křemičitým pískem
=3,65m2+1,25m2+6,35m2
(Plocha vypočtena z výkresu D.1.1.2.1 - Situace + vytyčení)</t>
  </si>
  <si>
    <t>3,65+1,25+6,35 = 11,250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</si>
  <si>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</si>
  <si>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8</t>
  </si>
  <si>
    <t>Potrubí</t>
  </si>
  <si>
    <t>89921</t>
  </si>
  <si>
    <t>VÝŠKOVÁ ÚPRAVA POKLOPŮ</t>
  </si>
  <si>
    <t>Konstrukce vozovky - Výšková úprava poklopů šachet
=1ks
(Počet vypočten z výkresu D.1.1.2.1 - Situace + vytyčení)</t>
  </si>
  <si>
    <t>1 = 1,000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</si>
  <si>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</si>
  <si>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</si>
  <si>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</si>
  <si>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Konstrukce vozovky - Výškové úprava mříží uličních vpustí
=1ks
(Počet vypočten z výkresu D.1.1.2.1 - Situace + vytyčení)</t>
  </si>
  <si>
    <t>89923</t>
  </si>
  <si>
    <t>VÝŠKOVÁ ÚPRAVA KRYCÍCH HRNCŮ</t>
  </si>
  <si>
    <t>Konstrukce vozovky - Výškové úprava hrnců, inženýrských sítí
=1ks
(Počet vypočten z výkresu D.1.1.2.1 - Situace + vytyčení)</t>
  </si>
  <si>
    <t>917211</t>
  </si>
  <si>
    <t>ZÁHONOVÉ OBRUBY Z BETONOVÝCH OBRUBNÍKŮ ŠÍŘ 50MM</t>
  </si>
  <si>
    <t xml:space="preserve">Obrubníky - Betonové záhonové obrubníky 50x200x1000mm, osazení do betonového lože s bočními opěrami z  betonu C25/30-XF3, včetně řezání obrub a případných úprav styčných spár MC pro stupeň vlivu prostředí XF4
=1,00m
(Délka vypočtena z výkresu D.1.1.2.1 - Situace + vytyčení)</t>
  </si>
  <si>
    <t>Položka zahrnuje:
dodání a pokládku betonových obrubníků o rozměrech předepsaných zadávací dokumentací
betonové lože i boční betonovou opěrku.</t>
  </si>
  <si>
    <t>917223</t>
  </si>
  <si>
    <t>SILNIČNÍ A CHODNÍKOVÉ OBRUBY Z BETONOVÝCH OBRUBNÍKŮ ŠÍŘ 100MM</t>
  </si>
  <si>
    <t xml:space="preserve">Obrubníky - Betonové chodníkové obrubníky 100x250x1000mm, osazení do betonového lože s bočními opěrami z  betonu C25/30-XF3, včetně řezání obrub a případných úprav styčných spár MC pro stupeň vlivu prostředí XF4
=6,95m+1,45m+4,90m+1,45m+11,00m
(Délka vypočtena z výkresu D.1.1.2.1 - Situace + vytyčení)</t>
  </si>
  <si>
    <t>6,95+1,45+4,9+1,45+11 = 25,750 [A]</t>
  </si>
  <si>
    <t>917224</t>
  </si>
  <si>
    <t>SILNIČNÍ A CHODNÍKOVÉ OBRUBY Z BETONOVÝCH OBRUBNÍKŮ ŠÍŘ 150MM</t>
  </si>
  <si>
    <t xml:space="preserve">Obrubníky - Betonové silniční obrubníky 150x250x1000mm, včetně náběhových 150x150/250x1000mm, osazení do betonového lože s bočními opěrami z  betonu C25/30-XF3, včetně řezání obrub a případných úprav styčných spár MC pro stupeň vlivu prostředí XF4
=7,25m+5,00m+4,25m+1,00m+2,00m+1,00m+5,00m
(Délka vypočtena z výkresu D.1.1.2.1 - Situace + vytyčení)</t>
  </si>
  <si>
    <t>7,25+5+4,25+1+2+1+5 = 25,500 [A]</t>
  </si>
  <si>
    <t xml:space="preserve">Obrubníky - Betonové silniční obrubníky nájezdové 150x150x1000mm, osazení do betonového lože s bočními opěrami z  betonu C25/30-XF3, včetně řezání obrub a případných úprav styčných spár MC pro stupeň vlivu prostředí XF4
=3,10m+4,00m+6,00m
(Délka vypočtena z výkresu D.1.1.2.1 - Situace + vytyčení)</t>
  </si>
  <si>
    <t>3,1+4+6 = 13,100 [A]</t>
  </si>
  <si>
    <t xml:space="preserve">Bourací práce -  Řezání vozovky kotoučovou pilou do hloubky 50mm
=7,45m+6,35m
(Délka vypočtena z výkresu D.1.1.2.1 - Situace + vytyčení)</t>
  </si>
  <si>
    <t>931326</t>
  </si>
  <si>
    <t>TĚSNĚNÍ DILATAČ SPAR ASF ZÁLIVKOU MODIFIK PRŮŘ DO 800MM2</t>
  </si>
  <si>
    <t>Konstrukce vozovky - Úprava spár na obrusné vrstvě, předehřátí okolních ploch u spár, zalití modifikovanou asfaltovou zálivkou 40x20mm s přelivem 60mm, povápnění
=7,45m+6,35m
(Délka vypočtena z výkresu D.1.1.2.1 - Situace + vytyčení)</t>
  </si>
  <si>
    <t>položka zahrnuje dodávku a osazení předepsaného materiálu, očištění ploch spáry před úpravou, očištění okolí spáry po úpravě
nezahrnuje těsnící profil</t>
  </si>
  <si>
    <t>SO 201</t>
  </si>
  <si>
    <t>MOST EV.Č.37929-2 PŘES POTOK RAKOVEC</t>
  </si>
  <si>
    <t>Poplatky - Zemina, poplatek za likvidaci
=15,12t+1,01t+1,51t
(Viz položky č. 26114, 26124, 26134)</t>
  </si>
  <si>
    <t>15,12+1,01+1,51 = 17,640 [A]</t>
  </si>
  <si>
    <t>Poplatky - Vybouraný beton, poplatek za likvidaci
=2,90t
(Viz položka č. 26194)</t>
  </si>
  <si>
    <t>2,90 = 2,900 [A]</t>
  </si>
  <si>
    <t>Konstrukce vozovky - Úprava spár na obrusné vrstvě, profrézování obrusné vrstvy 40x20mm, spára bude vyfoukána od zbytků živice
=9,03m+9,09m+18,08m+16,60m+6,70m+6,75m
(Délka vypočtena z výkresů D.1.2.2.X - Nový stav - XX)</t>
  </si>
  <si>
    <t>9,03+9,09+18,08+16,6+6,7+6,75 = 66,250 [A]</t>
  </si>
  <si>
    <t>Založení - Uložení betonu a zeminy na skládku
=1,26m3+7,56m3+0,50m3+0,76m3
(Viz položky č. 26194, 26114, 26124, 26134)</t>
  </si>
  <si>
    <t>1,26+7,56+0,5+0,76 = 10,080 [A]</t>
  </si>
  <si>
    <t>Zásypy - Zásypy a dosypávky ze zeminy vhodné do násypového tělesa, včetně hutnění a terénních úprav do požadovaného tvaru
=0,05m2*(5,00m+1,00m)
(Kubatura vypočtena z výkresů D.1.2.2.X - Nový stav - XX)</t>
  </si>
  <si>
    <t>0,05*(5+1) = 0,300 [A]</t>
  </si>
  <si>
    <t>17481</t>
  </si>
  <si>
    <t>ZÁSYP JAM A RÝH Z NAKUPOVANÝCH MATERIÁLŮ</t>
  </si>
  <si>
    <t>Zásyp - Zásyp zeminou vhodnou do násypu, hutněn po vrstvách max. 300mm, ID=0,80; 95%PS
=(9,03m+9,54m)*(0,30m*0,70m+0,60m*1,50m+0,50m*1,50m/2)+(2*1,81m+1,30m+1,81m)*(0,60m*1,50m+0,50m*1,50m/2)+(2,59m+2,42m)*(2,00m*1,50m+2*0,50m*1,50m/2+1,51m*1,51m/2)+(2,14m+1,71m)*(2,00m*1,50m+2*0,50m*1,50m/2+1,61m*1,61m/2)+12,64m*(0,60m*0,47m+0,60m*1,27m+1,27m*1,27m/2)+12,64m*(0,60m*0,29m+0,60m*0,67m+0,67m*0,67m/2)+3,78m*(0,60m*1,55m+1,55m*1,55m/2+0,60m*1,58m+1,58m*1,58m/2+0,60m*1,61m+1,61m*1,61m/2+0,60m*1,66m+1,66m*1,66m/2)
(Kubatura vypočtena z výkresů D.1.2.2.X - Nový stav - XX)</t>
  </si>
  <si>
    <t>(9,03+9,54)*(0,3*0,7+0,6*1,5+0,5*1,5/2)+(2*1,81+1,3+1,81)*(0,6*1,5+0,5*1,5/2)+(2,59+2,42)*(2*1,5+2*0,5*1,5/2+1,51*1,51/2)+(2,14+1,71)*(2*1,5+2*0,5*1,5/2+1,61*1,61/2)+12,64*(0,6*0,47+0,6*1,27+1,27*1,27/2)+12,64*(0,6*0,29+0,6*0,67+0,67*0,67/2)+3,78*(0,6*1,55+1,55*1,55/2+0,6*1,58+1,58*1,58/2+0,6*1,61+1,61*1,61/2+0,6*1,66+1,66*1,66/2) = 147,472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</si>
  <si>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</si>
  <si>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Zásyp - Zásyp ze štěrkodrti frakce 0/63mm, hutněn po vrstvách max. 300mm, ID=0,90; 100%PS
=9,03m*(1,40m*1,51m+1,51m*1,51m/2)+2*1,81m*(1,10m*1,51m+1,51m*1,51m/2)+(3,09m+2,92m)*(3,00m*1,51m+1,51m*1,51m/2)+9,54m*(1,40m*1,61m+1,61m*1,61m/2)+(1,30m+1,81m)*(1,10m*1,61m+1,61m*1,61m/2)+(2,64m+2,21m)*(3,00m*1,61m+1,61m*1,61m/2)
(Kubatura vypočtena z výkresů D.1.2.2.X - Nový stav - XX)</t>
  </si>
  <si>
    <t>9,03*(1,4*1,51+1,51*1,51/2)+2*1,81*(1,1*1,51+1,51*1,51/2)+(3,09+2,92)*(3*1,51+1,51*1,51/2)+9,54*(1,4*1,61+1,61*1,61/2)+(1,3+1,81)*(1,1*1,61+1,61*1,61/2)+(2,64+2,21)*(3*1,61+1,61*1,61/2) = 146,718 [A]</t>
  </si>
  <si>
    <t>17581</t>
  </si>
  <si>
    <t>OBSYP POTRUBÍ A OBJEKTŮ Z NAKUPOVANÝCH MATERIÁLŮ</t>
  </si>
  <si>
    <t>Odvodnění - Zásyp přípojek uličních vpustí a vyústění dešťové kanalizace ze štěrkopísku frakce 0/16mm, včetně hutnění
=(6,57m+1,43m+7,41m)*1,00m*0,45m+8,14m*1,00m*0,70m
(Kubatura vypočtena z výkresů D.1.2.2.X - Nový stav - XX)</t>
  </si>
  <si>
    <t>(6,57+1,43+7,41)*1*0,45+8,14*1*0,7 = 12,633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</si>
  <si>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</si>
  <si>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Odvodnění - Zásyp uličních vpustí, přípojek uličních vpustí a vyústění dešťové kanalizace zeminou vhodnou do násypu, hutněn po vrstvách max. 150mm, 100%PS
=3*1,20m*1,20m*1,25m+(6,57m+1,43m+7,41m)*1,00m*0,17m+8,14m*1,00m*0,60m
(Kubatura vypočtena z výkresů D.1.2.2.X - Nový stav - XX)</t>
  </si>
  <si>
    <t>3*1,2*1,2*1,25+(6,57+1,43+7,41)*1*0,17+8,14*1*0,6 = 12,904 [A]</t>
  </si>
  <si>
    <t>Založení - Úprava zhutnění základové spáry v zeminách tř.I
=2*12,64m*3,00m
(Plocha vypočtena z výkresů D.1.2.2.X - Nový stav - XX)</t>
  </si>
  <si>
    <t>2*12,64*3 = 75,840 [A]</t>
  </si>
  <si>
    <t>Konstrukce vozovky - Úprava zemní pláně, včetně hutnění v zeminách tř.I
=96,22m2+83,54m2+6,75m2
(Plocha vypočtena z výkresů D.1.2.2.X - Nový stav - XX)</t>
  </si>
  <si>
    <t>96,22+83,54+6,75 = 186,510 [A]</t>
  </si>
  <si>
    <t>21341</t>
  </si>
  <si>
    <t>DRENÁŽNÍ VRSTVY Z PLASTBETONU (PLASTMALTY)</t>
  </si>
  <si>
    <t>Izolace – Drenážní plastbeton š. 150mm a tl. 40mm
=(1,65m2+1,65m2)*0,04m
(Kubatura vypočtena z výkresů D.1.2.2.X - Nový stav - XX)</t>
  </si>
  <si>
    <t>(1,65+1,65)*0,04 = 0,132 [A]</t>
  </si>
  <si>
    <t>Položka zahrnuje:
- dodávku předepsaného materiálu pro drenážní vrstvu, včetně mimostaveništní a vnitrostaveništní dopravy
- provedení drenážní vrstvy předepsaných rozměrů a předepsaného tvaru</t>
  </si>
  <si>
    <t xml:space="preserve">Konstrukce vozovky - Sanace podloží vozovky silnice  -  Kamenitá sypanina z drceného kameniva frakce 0/250mm v tl. 500mm
=(40,96m2+35,53m2)*0,50m
(Kubatura vypočtena z výkresů D.1.2.2.X - Nový stav - XX)</t>
  </si>
  <si>
    <t>(40,96+35,53)*0,5 = 38,245 [A]</t>
  </si>
  <si>
    <t>227821</t>
  </si>
  <si>
    <t>MIKROPILOTY KOMPLET D DO 100MM NA POVRCHU</t>
  </si>
  <si>
    <t>Založení - Mikropiloty dl. 8,00m s délkou kořene 5,00m, vystrojené silnostěnnou trubkou 102/10mm z oceli S355 a osazenými tlakově-tahovými zhlavími, zkrácení mikropilot odřezáním, zálivka, 2x injektáž obturátorem
=42ks*8,00m
(Délka vypočtena z výkresů D.1.2.2.X - Nový stav - XX)</t>
  </si>
  <si>
    <t>42*8 = 336,000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</si>
  <si>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</si>
  <si>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26114</t>
  </si>
  <si>
    <t>VRTY PRO KOTVENÍ, INJEKTÁŽ A MIKROPILOTY NA POVRCHU TŘ. I D DO 200MM</t>
  </si>
  <si>
    <t>Založení - Vrty v zemině vrtatelnosti tř. I pro mikropiloty ve svislém úklonu 10° min. O180mm, celková délka vrtu 8,00m, včetně odvozu na skládku (odvozná vzdálenost v režii zhotovitele)
=42ks*6,00m
=252,00m*0,03m2=7,56m3
=7,56m3*2,00t/m3=15,12t
(Délka vypočtena z výkresů D.1.2.2.X - Nový stav - XX)</t>
  </si>
  <si>
    <t>42*6 = 252,000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</si>
  <si>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</si>
  <si>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26124</t>
  </si>
  <si>
    <t>VRTY PRO KOTVENÍ, INJEKTÁŽ A MIKROPILOTY NA POVRCHU TŘ. II D DO 200MM</t>
  </si>
  <si>
    <t>Založení - Vrty v zemině vrtatelnosti tř. II pro mikropiloty ve svislém úklonu 10° min. O180mm, celková délka vrtu 8,00m, včetně odvozu na skládku (odvozná vzdálenost v režii zhotovitele)
=42ks*0,40m
=16,80m*0,03m2=0,50m3
=0,50m3*2,00t/m3=1,01t
(Délka vypočtena z výkresů D.1.2.2.X - Nový stav - XX)</t>
  </si>
  <si>
    <t>42*0,4 = 16,800 [A]</t>
  </si>
  <si>
    <t>26134</t>
  </si>
  <si>
    <t>VRTY PRO KOTVENÍ, INJEKTÁŽ A MIKROPILOTY NA POVRCHU TŘ. III D DO 200MM</t>
  </si>
  <si>
    <t>Založení - Vrty v zemině vrtatelnosti tř. III pro mikropiloty ve svislém úklonu 10° min. O180mm, celková délka vrtu 8,00m, včetně odvozu na skládku (odvozná vzdálenost v režii zhotovitele)
=42ks*0,60m
=25,20m*0,03m2=0,76m3
=0,76m3*2,00t/m3=1,51t
(Délka vypočtena z výkresů D.1.2.2.X - Nový stav - XX)</t>
  </si>
  <si>
    <t>42*0,6 = 25,200 [A]</t>
  </si>
  <si>
    <t>26194</t>
  </si>
  <si>
    <t>VRTY PRO KOTV, INJEKT, MIKROPIL NA POVR TŘ V A VI D DO 200MM</t>
  </si>
  <si>
    <t>Založení - Vrty skrz betonový základ pro mikropiloty ve svislém úklonu 10° min. O180mm, celková délka vrtu 8,00m, včetně odvozu na skládku (odvozná vzdálenost v režii zhotovitele)
=42ks*1,00m
=42,00m*0,03m2=1,26m3
=1,26m3*2,30t/m3=2,90t
(Délka vypočtena z výkresů D.1.2.2.X - Nový stav - XX)</t>
  </si>
  <si>
    <t>42*1 = 42,000 [A]</t>
  </si>
  <si>
    <t>272325</t>
  </si>
  <si>
    <t>ZÁKLADY ZE ŽELEZOBETONU DO C30/37</t>
  </si>
  <si>
    <t>Základy - Železobeton C30/37, včetně hutnění a zarovnání horního povrchu
=2*11,09m*1,80m*0,80m
(Kubatura vypočtena z výkresů D.1.2.2.X - Nový stav - XX)</t>
  </si>
  <si>
    <t>2*11,09*1,8*0,8 = 31,939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</si>
  <si>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</si>
  <si>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</si>
  <si>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</si>
  <si>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Základy - Výztuž z betonářské oceli B500B + provaření po obvodu + vázání drátem
=0,02*31,93m3*7,85t/m3
(Viz položka č. 272325)</t>
  </si>
  <si>
    <t>0,02*31,93*7,85 = 5,013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</si>
  <si>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</si>
  <si>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289971</t>
  </si>
  <si>
    <t>OPLÁŠTĚNÍ (ZPEVNĚNÍ) Z GEOTEXTILIE</t>
  </si>
  <si>
    <t>Přechodová oblast mostu - Ochranná geotextílie 1200g/m2
=2*(9,03m+9,09m)*1,75m
(Plocha vypočtena z výkresů D.1.2.2.X - Nový stav - XX)</t>
  </si>
  <si>
    <t>2*(9,03+9,09)*1,75 = 63,420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</si>
  <si>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</si>
  <si>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28997C</t>
  </si>
  <si>
    <t>OPLÁŠTĚNÍ (ZPEVNĚNÍ) Z GEOTEXTILIE DO 300G/M2</t>
  </si>
  <si>
    <t>Přechodová oblast mostu - Filtrační geotextilie 300g/m2
=9,03m*(0,30m+1,18m)+9,09m*(0,30m+1,32m)
(Plocha vypočtena z výkresů D.1.2.2.X - Nový stav - XX)</t>
  </si>
  <si>
    <t>9,03*(0,3+1,18)+9,09*(0,3+1,32) = 28,090 [A]</t>
  </si>
  <si>
    <t>Přechodová oblast mostu - Těsnící fólie z PEHD
=(9,03m+9,09m)*1,75m
(Plocha vypočtena z výkresů D.1.2.2.X - Nový stav - XX)</t>
  </si>
  <si>
    <t>(9,03+9,09)*1,75 = 31,710 [A]</t>
  </si>
  <si>
    <t>3</t>
  </si>
  <si>
    <t>Svislé konstrukce</t>
  </si>
  <si>
    <t>31717</t>
  </si>
  <si>
    <t>KOVOVÉ KONSTRUKCE PRO KOTVENÍ ŘÍMSY</t>
  </si>
  <si>
    <t>KG</t>
  </si>
  <si>
    <t>Římsy - Kotvy pro uchycení říms k nosné konstrukci M24, včetně vrtu, kotvení a PKO
= 55ks*6kg/ks
(Hmotnost vypočtena z výkresů D.1.2.2.X - Nový stav - XX)</t>
  </si>
  <si>
    <t>55*6 = 330,000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</si>
  <si>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</si>
  <si>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</si>
  <si>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</si>
  <si>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 xml:space="preserve">Římsy - Železobeton C30/37, včetně hutnění a zarovnání horního povrchu, striáže horního povrchu. Dilatační spáry budou vyplněny polystyrenem tl. 20mm a  utěsnění PU provazcem a trvale pružným tmelem, bednění, samolepícího drenážního potahu bednění, vlisu letopočtu výstavby
=17,44m*(1,55m*0,22m+0,25m*0,50m)+16,60m*(0,55m*0,22m+0,25m*0,50m)
(Kubatura vypočtena z výkresů D.1.2.2.X - Nový stav - XX)</t>
  </si>
  <si>
    <t>17,44*(1,55*0,22+0,25*0,5)+16,6*(0,55*0,22+0,25*0,5) = 12,211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</si>
  <si>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</si>
  <si>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</si>
  <si>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</si>
  <si>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Římsy - Výztuž z betonářské oceli B500B + provaření po obvodu + vázání drátem
=0,02*12,21m3*7,85t/m3
(Viz položka č. 317325)</t>
  </si>
  <si>
    <t>0,02*12,21*7,85 = 1,917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</si>
  <si>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</si>
  <si>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389325</t>
  </si>
  <si>
    <t>MOSTNÍ RÁMOVÉ KONSTRUKCE ZE ŽELEZOBETONU C30/37</t>
  </si>
  <si>
    <t>Rámová mostní konstrukce - Železobeton C30/37, včetně hutnění a zarovnání horního povrchu, nátěru pracovních spár spojovacím můstkem a těsněním pracovních spár, bednění a samolepícího drenážního potahu bednění
=10,45m*0,60m*2,58m+10,45m*0,60m*2,67m+2,00m*10,45m*0,55m+3,00m*10,45m*0,45m+2,00m*10,45m*0,55m+6,06m2*0,55m+4,37m2*0,55m+4,12m2*0,55m+5,47m2*0,55m+17,69m*1,00m*0,30m
(Kubatura vypočtena z výkresů D.1.2.2.X - Nový stav - XX)</t>
  </si>
  <si>
    <t>10,45*0,6*2,58+10,45*0,6*2,67+2*10,45*0,55+3*10,45*0,45+2*10,45*0,55+6,06*0,55+4,37*0,55+4,12*0,55+5,47*0,55+17,69*1*0,3 = 86,333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</si>
  <si>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</si>
  <si>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389365</t>
  </si>
  <si>
    <t>VÝZTUŽ MOSTNÍ RÁMOVÉ KONSTRUKCE Z OCELI 10505, B500B</t>
  </si>
  <si>
    <t>Rámová mostní konstrukce - Výztuž z betonářské oceli B500B + provaření po obvodu + vázání drátem
=0,02*86,33m3*7,85t/m3
(Viz položka č. 389325)</t>
  </si>
  <si>
    <t>0,02*86,33*7,85 = 13,554 [A]</t>
  </si>
  <si>
    <t>451312</t>
  </si>
  <si>
    <t>PODKLADNÍ A VÝPLŇOVÉ VRSTVY Z PROSTÉHO BETONU C12/15</t>
  </si>
  <si>
    <t>Založení - Podkladní beton z betonu C12/15 tl. 150mm
=2*12,64m*3,00m*0,15m
(Kubatura vypočtena z výkresů D.1.2.2.X - Nový stav - XX)</t>
  </si>
  <si>
    <t>2*12,64*3*0,15 = 11,376 [A]</t>
  </si>
  <si>
    <t>Přechodová oblast mostu - Podkladní beton pod drenáž z betonu C12/15
=9,03m*0,30m*1,03m+9,09m*0,99m*0,30m
(Kubatura vypočtena z výkresů D.1.2.2.X - Nový stav - XX)</t>
  </si>
  <si>
    <t>9,03*0,3*1,03+9,09*0,99*0,3 = 5,490 [A]</t>
  </si>
  <si>
    <t>451314</t>
  </si>
  <si>
    <t>PODKLADNÍ A VÝPLŇOVÉ VRSTVY Z PROSTÉHO BETONU C25/30</t>
  </si>
  <si>
    <t>Úprava území - Lože kamenné dlažby z prostého betonu C25/30 tl. 150mm, včetně obetonování dlažby šířky 100mm
= (0,54m2+7,04m2*1,2+24,03m2+1,25m2+2,25m2*1,2+7,00m2*1,4+69,00m2+5,82m2*1,4+7,10m2+5,42m2*1,2+0,11m2+2,51m2*1,2+0,20m2)*0,15m+(1,47m+3,06m*1,2+1,94m+0,52m*1,4+5,42m+0,52m*1,4+0,65m+3,24m*1,2+0,54m+1,82m+3,04m*1,2+4,82m+0,76m*1,4+4,70m+0,40m*1,4+0,50m+3,31m*1,2+0,70m)*0,10m*0,25m
(Kubatura vypočtena z výkresů D.1.2.2.X - Nový stav - XX)</t>
  </si>
  <si>
    <t>(0,54+7,04*1,2+24,03+1,25+2,25*1,2+7*1,4+69+5,82*1,4+7,1+5,42*1,2+0,11+2,51*1,2+0,2)*0,15+(1,47+3,06*1,2+1,94+0,52*1,4+5,42+0,52*1,4+0,65+3,24*1,2+0,54+1,82+3,04*1,2+4,82+0,76*1,4+4,7+0,4*1,4+0,5+3,31*1,2+0,7)*0,1*0,25 = 22,147 [A]</t>
  </si>
  <si>
    <t>45860</t>
  </si>
  <si>
    <t>VÝPLŇ ZA OPĚRAMI A ZDMI Z MEZEROVITÉHO BETONU</t>
  </si>
  <si>
    <t>Přechodová oblast mostu - Obsyp drenáže z mezerovitého betonu MCB8
=9,03m*0,30m*1,18m+9,09m*0,30m*1,32m
(Kubatura vypočtena z výkresů D.1.2.2.X - Nový stav - XX)</t>
  </si>
  <si>
    <t>9,03*0,3*1,18+9,09*0,3*1,32 = 6,796 [A]</t>
  </si>
  <si>
    <t>položka zahrnuje:
- dodávku mezerovitého betonu předepsané kvality a zásyp se zhutněním včetně mimostaveništní a vnitrostaveništní dopravy</t>
  </si>
  <si>
    <t>Úprava území - Zpevnění svahů a koryta toku kamennou rovaninou, min. hmotnost kamene 50-250kg/ks + vyklínování menšími kameny
=(15,28m2*1,2+2,06m2+1,32m2*1,4+24,61m2+26,22m2*1,2+17,99m2+10,89m2*1,2)*0,40m
(Kubatura vypočtena z výkresů D.1.2.2.X - Nový stav - XX)</t>
  </si>
  <si>
    <t>(15,28*1,2+2,06+1,32*1,4+24,61+26,22*1,2+17,99+10,89*1,2)*0,4 = 43,750 [A]</t>
  </si>
  <si>
    <t>465512</t>
  </si>
  <si>
    <t>DLAŽBY Z LOMOVÉHO KAMENE NA MC</t>
  </si>
  <si>
    <t>Úprava území - Dlažba z lomového kamene tl. 250mm (třída jakosti kamene "I"), včetně spárování MC pro stupeň vlivu prostředí XF4
=(0,40m2+6,73m2*1,2+1,05m2+1,95m2*1,2+23,35m2+6,87m2*1,4+67,98m2+5,73m2*1,4+6,98m2+5,10m2*1,2+0,06m2+2,18m2*1,2+0,14m2)*0,25m
(Kubatura vypočtena z výkresů D.1.2.2.X - Nový stav - XX)</t>
  </si>
  <si>
    <t>(0,4+6,73*1,2+1,05+1,95*1,2+23,35+6,87*1,4+67,98+5,73*1,4+6,98+5,1*1,2+0,06+2,18*1,2+0,14)*0,25 = 34,188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</si>
  <si>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</si>
  <si>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</si>
  <si>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</si>
  <si>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>Úprava území - Příčné prahy z prostého betonu C25/30, včetně hutnění a zemních prací (výkop, odvoz, uložení na skládku, poplatku za skládku)
=(1,94m+0,52m*1,3+2,71m+2,71m+0,52m*1,3+0,65m+2,00m+2,00m+0,40m*1,4+0,50m)*0,50m*1,00m
(Kubatura vypočtena z výkresů D.1.2.2.X - Nový stav - XX)</t>
  </si>
  <si>
    <t>(1,94+0,52*1,3+2,71+2,71+0,52*1,3+0,65+2+2+0,4*1,4+0,5)*0,5*1 = 7,211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</si>
  <si>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</si>
  <si>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Konstrukce vozovky - Štěrkodrť ŠDa frakce 0/63mm tl. min. 150mm
=96,22m2+83,54m2+6,75m2
(Plocha vypočtena z výkresů D.1.2.2.X - Nový stav - XX)</t>
  </si>
  <si>
    <t>Konstrukce vozovky - Štěrkodrť ŠDa frakce 0/32mm tl. 150mm
=96,22m2+83,54m2+6,75m2
(Plocha vypočtena z výkresů D.1.2.2.X - Nový stav - XX)</t>
  </si>
  <si>
    <t>Konstrukce vozovky - Infiltrační postřik kationaktivní emulzí PI-E (1,00kg/m2)
=96,22m2+83,54m2+6,75m2
(Plocha vypočtena z výkresů D.1.2.2.X - Nový stav - XX)</t>
  </si>
  <si>
    <t>Konstrukce vozovky - Spojovací postřik kationaktivní emulzí PS-E (0,40kg/m2)
=96,22m2+83,54m2+6,75m2+342,67m2
(Plocha vypočtena z výkresů D.1.2.2.X - Nový stav - XX)</t>
  </si>
  <si>
    <t>96,22+83,54+6,75+342,67 = 529,180 [A]</t>
  </si>
  <si>
    <t>Konstrukce vozovky - Geokompozit, min. pevnost 80kN/m, umístěna nad rubem opěr a na rozhraní úprav
=(9,03m+9,09m+7,00m+6,70m)*2,00m+6,76m*3,00m
(Plocha vypočtena z výkresů D.1.2.2.X - Nový stav - XX)</t>
  </si>
  <si>
    <t>(9,03+9,09+7+6,7)*2+6,76*3 = 83,920 [A]</t>
  </si>
  <si>
    <t>Konstrukce vozovky - Separační / výztužná geotextílie - pevnost v tahu v příčném i podélném směru 80kN/m a odolnost proti protržení CBR-10kN
=40,96m2+8,71m*0,50m+35,53m2+17,53m*0,50m
(Plocha vypočtena z výkresů D.1.2.2.X - Nový stav - XX)</t>
  </si>
  <si>
    <t>40,96+8,71*0,5+35,53+17,53*0,5 = 89,610 [A]</t>
  </si>
  <si>
    <t>Konstrukce vozovky - Asfaltový beton pro obrusné vrstvy ACO 11+ tl. 40mm
=342,67m2
(Plocha vypočtena z výkresů D.1.2.2.X - Nový stav - XX)</t>
  </si>
  <si>
    <t>342,67 = 342,670 [A]</t>
  </si>
  <si>
    <t>Konstrukce vozovky - Asfaltový beton pro ložné vrstvy ACL 16+ tl. 60mm
=96,22m2+83,54m2+6,75m2
(Plocha vypočtena z výkresů D.1.2.2.X - Nový stav - XX)</t>
  </si>
  <si>
    <t>Konstrukce vozovky - Asfaltový beton pro podkladní vrstvy ACP 16+ tl. 50mm
=96,22m2+83,54m2+6,75m2
(Plocha vypočtena z výkresů D.1.2.2.X - Nový stav - XX)</t>
  </si>
  <si>
    <t>575C53</t>
  </si>
  <si>
    <t>LITÝ ASFALT MA IV (OCHRANA MOSTNÍ IZOLACE) 11 TL. 40MM</t>
  </si>
  <si>
    <t>Izolace – Ochrana izolace mostovky litým asfaltem MA 11 IV (LAS IV) tl. 40mm
=62,07m2+0,84m2+0,79m2+0,79m2+0,84m2
(Plocha vypočtena z výkresů D.1.2.2.X - Nový stav - XX)</t>
  </si>
  <si>
    <t>62,07+0,84+0,79+0,79+0,84 = 65,330 [A]</t>
  </si>
  <si>
    <t>576412</t>
  </si>
  <si>
    <t>POSYP KAMENIVEM OBALOVANÝM 3KG/M2</t>
  </si>
  <si>
    <t>Izolace – Posyp předobaleným kamenivem frakce 4/8mm 3,00kg/m2
=62,07m2+0,84m2+0,79m2+0,79m2+0,84m2
(Plocha vypočtena z výkresů D.1.2.2.X - Nový stav - XX)</t>
  </si>
  <si>
    <t>- dodání obalovaného kameniva předepsané kvality a zrnitosti
- posyp předepsaným množstvím</t>
  </si>
  <si>
    <t>711111</t>
  </si>
  <si>
    <t>IZOLACE BĚŽNÝCH KONSTRUKCÍ PROTI ZEMNÍ VLHKOSTI ASFALTOVÝMI NÁTĚRY</t>
  </si>
  <si>
    <t>Izolace - Nátěry Np+2xNa na styku se zeminou
=4*(11,09m*(0,80m+0,60m)+2,32m*(0,80m+0,25m))+9,03m*0,65m+10,45m*0,52m+10,45m*0,50m+9,09m*0,61m+4,12m2+5,18m2+4,94m*0,71m+2,41m*1,00m+0,93m*0,25m+2,57m2+1,96m2+3,91m*0,71m+0,82m*1,00m+0,81m*0,25m+2,92m2+1,37m2+3,61m*0,71m+3,91m2+4,53m2+4,13m*0,71m
(Plocha vypočtena z výkresů D.1.2.2.X - Nový stav - XX)</t>
  </si>
  <si>
    <t>4*(11,09*(0,8+0,6)+2,32*(0,8+0,25))+9,03*0,65+10,45*0,52+10,45*0,5+9,09*0,61+4,12+5,18+4,94*0,71+2,41*1+0,93*0,25+2,57+1,96+3,91*0,71+0,82*1+0,81*0,25+2,92+1,37+3,61*0,71+3,91+4,53+4,13*0,71 = 135,925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</si>
  <si>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</si>
  <si>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711112</t>
  </si>
  <si>
    <t>IZOLACE BĚŽNÝCH KONSTRUKCÍ PROTI ZEMNÍ VLHKOSTI ASFALTOVÝMI PÁSY</t>
  </si>
  <si>
    <t>Izolace - Natavené asfaltové izolační pásy na penetračně adhezní nátěr
=7,84m2+4,14m2+1,44m2+2,30m2+(4,68m+2,87m+2,23m+3,80m)*0,50m+10,03m*2,14m+10,09m*2,27m
(Plocha vypočtena z výkresů D.1.2.2.X - Nový stav - XX)</t>
  </si>
  <si>
    <t>7,84+4,14+1,44+2,3+(4,68+2,87+2,23+3,8)*0,5+10,03*2,14+10,09*2,27 = 66,879 [A]</t>
  </si>
  <si>
    <t>711442</t>
  </si>
  <si>
    <t>IZOLACE MOSTOVEK CELOPLOŠNÁ ASFALTOVÝMI PÁSY S PEČETÍCÍ VRSTVOU</t>
  </si>
  <si>
    <t>Izolace - Natavované asfaltové izolační pásy na pečetící vrstvu
=89,18m2
(Plocha vypočtena z výkresů D.1.2.2.X - Nový stav - XX)</t>
  </si>
  <si>
    <t>89,18 = 89,180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</si>
  <si>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</si>
  <si>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711502</t>
  </si>
  <si>
    <t>OCHRANA IZOLACE NA POVRCHU ASFALTOVÝMI PÁSY</t>
  </si>
  <si>
    <t>Izolace - Natavené asfaltové izolačními pásy s kovovou vložkou
=29,62m2+11,58m2+(4,68m+2,87m+2,23m+3,80m)*0,50m
(Plocha vypočtena z výkresů D.1.2.2.X - Nový stav - XX)</t>
  </si>
  <si>
    <t>29,62+11,58+(4,68+2,87+2,23+3,8)*0,5 = 47,990 [A]</t>
  </si>
  <si>
    <t xml:space="preserve">položka zahrnuje:
- dodání  předepsaného ochranného materiálu
- zřízení ochrany izolace</t>
  </si>
  <si>
    <t>711509</t>
  </si>
  <si>
    <t>OCHRANA IZOLACE NA POVRCHU TEXTILIÍ</t>
  </si>
  <si>
    <t>Izolace - Ochranná geotextílie 900g/m2
10,03m*2,14m+10,09m*2,27m
(Plocha vypočtena z výkresů D.1.2.2.X - Nový stav - XX)</t>
  </si>
  <si>
    <t>10,03*2,14+10,09*2,27 = 44,369 [A]</t>
  </si>
  <si>
    <t>78383</t>
  </si>
  <si>
    <t>NÁTĚRY BETON KONSTR TYP S4 (OS-C)</t>
  </si>
  <si>
    <t>Římsy - Nátěr říms čirým hydrofobním nátěrem, 2 vrstvy
=17,44m*(0,15m+1,80m+0,50m)+16,60m*(0,15m+0,80m+0,50m)
(Plocha vypočtena z výkresů D.1.2.2.X - Nový stav - XX)</t>
  </si>
  <si>
    <t>17,44*(0,15+1,8+0,5)+16,6*(0,15+0,8+0,5) = 66,798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</si>
  <si>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</si>
  <si>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87433</t>
  </si>
  <si>
    <t>POTRUBÍ Z TRUB PLASTOVÝCH ODPADNÍCH DN DO 150MM</t>
  </si>
  <si>
    <t>Odvodnění - Přípojky uličních vpustí z plastových trub PP DN=150mm (SN16) vhodných do dynamicky zatížených konstrukcí, které budou uloženy na pískový podsyp frakce 0/8mm tl. 100mm
=6,57m+1,43m+7,41m
(Délka vypočtena z výkresů D.1.2.2.X - Nový stav - XX)</t>
  </si>
  <si>
    <t>6,57+1,43+7,41 = 15,410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</si>
  <si>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</si>
  <si>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87446</t>
  </si>
  <si>
    <t>POTRUBÍ Z TRUB PLASTOVÝCH ODPADNÍCH DN DO 400MM</t>
  </si>
  <si>
    <t>Odvodnění - Vyústění dešťové kanalizace z plastových trub PP DN=400mm (SN16) vhodných do dynamicky zatížených konstrukcí, které budou uloženy na pískový podsyp frakce 0/8mm tl.100mm
=8,14m
(Délka vypočtena z výkresů D.1.2.2.X - Nový stav - XX)</t>
  </si>
  <si>
    <t>8,14 = 8,140 [A]</t>
  </si>
  <si>
    <t>875332</t>
  </si>
  <si>
    <t>POTRUBÍ DREN Z TRUB PLAST DN DO 150MM DĚROVANÝCH</t>
  </si>
  <si>
    <t>Přechodová oblast mostu - Drenážní PE trouba DN=150mm (SN8) vhodných do dynamicky zatížených konstrukcí, perforovaná v horní polovině, včetně tvarovek pro napojení do vyústek
=9,03m+9,09m
(Délka vypočtena z výkresů D.1.2.2.X - Nový stav - XX)</t>
  </si>
  <si>
    <t>9,03+9,09 = 18,120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</si>
  <si>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</si>
  <si>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87626</t>
  </si>
  <si>
    <t>CHRÁNIČKY Z TRUB PLAST DN DO 80MM</t>
  </si>
  <si>
    <t>Římsy - Kabelové plastové chráníčky 75/63, včetně zavíčkování konců
=17,67m+17,49m
(Délka vypočtena z výkresů XX - Nový stav - XX)</t>
  </si>
  <si>
    <t>17,67+17,49 = 35,160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</si>
  <si>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</si>
  <si>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89712</t>
  </si>
  <si>
    <t>VPUSŤ KANALIZAČNÍ ULIČNÍ KOMPLETNÍ Z BETONOVÝCH DÍLCŮ</t>
  </si>
  <si>
    <t>Odvodnění - Uliční vpusti z betonových dílců (kompozitní poklop, vyrovnávací prstence, kalový koš, skruže a dno s kalovým protorem), včetně úpravy základové spáry a podkladního betonu C12/15 tl. 150mm
=3ks
(Počet vypočten z výkresů D.1.2.2.X - Nový stav - XX)</t>
  </si>
  <si>
    <t>3 = 3,000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</si>
  <si>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</si>
  <si>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Konstrukce vozovky - Výškové úprava mříží uličních vpustí
=1ks
(Počet vypočten z výkresů D.1.2.2.X - Nový stav - XX)</t>
  </si>
  <si>
    <t>9112B1</t>
  </si>
  <si>
    <t>ZÁBRADLÍ MOSTNÍ SE SVISLOU VÝPLNÍ - DODÁVKA A MONTÁŽ</t>
  </si>
  <si>
    <t>Ocelové zábradlí se svislou výplní - výšky 1,10m, opatřeno PKO, barva RAL, kotveno do předvrtaných otvorů na chem. kotvu, kotevní desky podlity plastmaltou
Systém protikorozní ochrany ocelového zábradlí
- Příprava povrchů – moření v kyselině Be
- Podklad – ocel žárově zinkovaná ponorem tl. 85 µm
- Příprava povrchu – jemné otryskání povrchu pro zdrsnění a odmaštění
- 1x Základní nátěr epoxidový se zinkovým prachem a se zaručenou přilnavostí na kovové povlaky s nominální tloušťkou jedné vrstvy 80 µm
- 2x Vrchní nátěr polyuretanový s nominální tloušťkou jedné vrstvy 80 µm. Odstín barvy RAL 5017.
- Nátěrový systém má celkovou nominální tloušťku 240 µm
=16,95m+16,07m
(Délka vypočtena z výkresů D.1.2.2.X - Nový stav - XX)</t>
  </si>
  <si>
    <t>16,95+16,07 = 33,020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</si>
  <si>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</si>
  <si>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91345</t>
  </si>
  <si>
    <t>NIVELAČNÍ ZNAČKY KOVOVÉ</t>
  </si>
  <si>
    <t>Geodetické značky na římsách a opěrách - Hřebové a čepové značky z nerezové oceli, včetně vrtů a kotvení
= 8ks
(Počet vypočten z výkresů D.1.2.2.X - Nový stav - XX)</t>
  </si>
  <si>
    <t>8 = 8,000 [A]</t>
  </si>
  <si>
    <t>položka zahrnuje:
- dodání a osazení nivelační značky včetně nutných zemních prací
- vnitrostaveništní a mimostaveništní dopravu</t>
  </si>
  <si>
    <t>914121</t>
  </si>
  <si>
    <t>DOPRAVNÍ ZNAČKY ZÁKLADNÍ VELIKOSTI OCELOVÉ FÓLIE TŘ 1 - DODÁVKA A MONTÁŽ</t>
  </si>
  <si>
    <t>Dopravní značení a zařízení - Dodávka a montáž nového dopravního značení, včetně nerezového spojovacího materiálu
IS 15a - „Jiný název“ - 2ks
=2ks
(Počet vypočten z výkresů výkresu D.1.2.2.5 - Nový stav - Situace dopravního značení)</t>
  </si>
  <si>
    <t>položka zahrnuje:
- dodávku a montáž značek v požadovaném provedení</t>
  </si>
  <si>
    <t>914122</t>
  </si>
  <si>
    <t>DOPRAVNÍ ZNAČKY ZÁKLADNÍ VELIKOSTI OCELOVÉ FÓLIE TŘ 1 - MONTÁŽ S PŘEMÍSTĚNÍM</t>
  </si>
  <si>
    <t>Dopravní značení a zařízení - Přesun a montáž stávajících dopravního značení, včetně nerezového spojovacího materiálu
Evidenční číslo mostu - 2ks
=2ks
(Počet vypočten z výkresů výkresu D.1.2.2.5 - Nový stav - Situace dopravního značení)</t>
  </si>
  <si>
    <t>položka zahrnuje:
- dopravu demontované značky z dočasné skládky
- osazení a montáž značky na místě určeném projektem
- nutnou opravu poškozených částí
nezahrnuje dodávku značky</t>
  </si>
  <si>
    <t>914921</t>
  </si>
  <si>
    <t>SLOUPKY A STOJKY DOPRAVNÍCH ZNAČEK Z OCEL TRUBEK DO PATKY - DODÁVKA A MONTÁŽ</t>
  </si>
  <si>
    <t>Dopravní značení - Nové sloupky dopravního značení a zařízení, včetně PKO, nerezového spojovacího materiálu a upevění k zábradlí mostu
=2ks
(Počet vypočten z výkresů výkresu D.1.2.2.5 - Nový stav - Situace dopravního značení)</t>
  </si>
  <si>
    <t>položka zahrnuje:
- sloupky a upevňovací zařízení včetně jejich osazení (betonová patka, zemní práce)</t>
  </si>
  <si>
    <t>915111</t>
  </si>
  <si>
    <t>VODOROVNÉ DOPRAVNÍ ZNAČENÍ BARVOU HLADKÉ - DODÁVKA A POKLÁDKA</t>
  </si>
  <si>
    <t>Dopravní značení a zařízení - Vodorovné dopravní značení - značení bílou barvou
V2b 3,0/1,5/0,125 =11*3,00m*0,125m
(Plocha vypočtena z výkresu výkresu D.1.2.2.5 - Nový stav - Situace dopravního značení)</t>
  </si>
  <si>
    <t>11*3*0,125 = 4,125 [A]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</si>
  <si>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</si>
  <si>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</si>
  <si>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</si>
  <si>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Dopravní značení - Vodorovné dopravní značení - značení strukturovaným plastem
V2b 3,0/1,5/0,125 =11*3,00m*0,125m
(Plocha vypočtena z výkresu výkresu D.1.2.2.5 - Nový stav - Situace dopravního značení)</t>
  </si>
  <si>
    <t xml:space="preserve">Obrubníky - Betonové silniční obrubníky 150x250x1000mm, osazení do betonového lože s bočními opěrami z  betonu C25/30-XF3, včetně řezání obrub a případných úprav styčných spár MC pro stupeň vlivu prostředí XF4
=5,00m+1,00m
(Délka vypočtena z výkresů D.1.2.2.X - Nový stav - XX)</t>
  </si>
  <si>
    <t>5+1 = 6,000 [A]</t>
  </si>
  <si>
    <t>Konstrukce vozovky - Úprava spár na obrusné vrstvě, předehřátí okolních ploch u spár, zalití modifikovanou asfaltovou zálivkou 40x20mm s přelivem 60mm, povápnění
=9,03m+9,09m+18,08m+16,60m+6,70m+6,76m
(Délka vypočtena z výkresů D.1.2.2.X - Nový stav - XX)</t>
  </si>
  <si>
    <t>9,03+9,09+18,08+16,6+6,7+6,76 = 66,260 [A]</t>
  </si>
  <si>
    <t>936501</t>
  </si>
  <si>
    <t>DROBNÉ DOPLŇK KONSTR KOVOVÉ NEREZ</t>
  </si>
  <si>
    <t>Rámová mostní konstrukce - Nerezové vyústky D=170mm s přivařenou přírubou osazené přímo do bednění
=3*0,70m*16,68kg/m+2*0,30m*0,30m*31,40kg/m2
(Hmotnost vypočtena z výkresů D.1.2.2.X - Nový stav - XX)</t>
  </si>
  <si>
    <t>3*0,7*16,68+2*0,3*0,3*31,4 = 40,680 [A]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</si>
  <si>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</si>
  <si>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936541</t>
  </si>
  <si>
    <t>MOSTNÍ ODVODŇOVACÍ TRUBKA (POVRCHŮ IZOLACE) Z NEREZ OCELI</t>
  </si>
  <si>
    <t>Izolace - Odvodňovače izolace, nerezové, DN=50mm s kruhovou přírubou, s překrytím vtoku perforovaným krycím plechem, prodloužení pod spodní líc NK o min. 0,150m
= 2ks
(Počet vypočten z výkresů D.1.2.2.X - Nový stav - XX)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</si>
  <si>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</si>
  <si>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SO 401</t>
  </si>
  <si>
    <t>PŘELOŽKA VEŘEJNÉHO OSVĚTLENÍ</t>
  </si>
  <si>
    <t>zemina</t>
  </si>
  <si>
    <t>2,0*0,3*13273 = 0 [A]</t>
  </si>
  <si>
    <t>beton</t>
  </si>
  <si>
    <t>2,3*966158 = 0 [A]</t>
  </si>
  <si>
    <t>kamenivo</t>
  </si>
  <si>
    <t>1,9*113328 = 0 [A]</t>
  </si>
  <si>
    <t>ODSTRAN PODKL ZPEVNĚNÝCH PLOCH Z KAMENIVA NESTMEL, ODVOZ DO 20KM</t>
  </si>
  <si>
    <t>odvozná vzdálenost v režii zhotovitele</t>
  </si>
  <si>
    <t>"Viz. projektová dokumentace"</t>
  </si>
  <si>
    <t>"0,3*`13273` (30% ODVOZ NA SKLÁDKU)"_x000d_
 "0,7*`13273` (70% ULOŽENÍ NA DEPONII STAVBY, VYUŽITÍ NA ZPĚTNÝ ZÁSYP)"</t>
  </si>
  <si>
    <t>0,7*13273 = 0 [A]</t>
  </si>
  <si>
    <t>132</t>
  </si>
  <si>
    <t>rýh</t>
  </si>
  <si>
    <t>13273</t>
  </si>
  <si>
    <t>HLOUBENÍ RÝH ŠÍŘ DO 2M PAŽ I NEPAŽ TŘ. I</t>
  </si>
  <si>
    <t>Viz. projektová dokumentace0,3*`13273` (30% ODVOZ NA SKLÁDKU)0,7*`13273` (70% ULOŽENÍ NA DEPONII STAVBY, VYUŽITÍ NA ZPĚTNÝ ZÁSYP) = 0 [A]</t>
  </si>
  <si>
    <t>13273B</t>
  </si>
  <si>
    <t>HLOUBENÍ RÝH ŠÍŘ DO 2M PAŽ I NEPAŽ TŘ. I - DOPRAVA</t>
  </si>
  <si>
    <t>M3KM</t>
  </si>
  <si>
    <t>20*0,3*26,3 = 157,800 [A]</t>
  </si>
  <si>
    <t>Položka zahrnuje:
- samostatnou dopravu zeminy
Položka nezahrnuje:
- x
Způsob měření:
- množství se určí jako součin kubatutry [m3] a požadované vzdálenosti [km].</t>
  </si>
  <si>
    <t>45157</t>
  </si>
  <si>
    <t>PODKLADNÍ A VÝPLŇOVÉ VRSTVY Z KAMENIVA TĚŽENÉHO</t>
  </si>
  <si>
    <t>Viz. projektová dokumentace = 0 [A]</t>
  </si>
  <si>
    <t>56334</t>
  </si>
  <si>
    <t>VOZOVKOVÉ VRSTVY ZE ŠTĚRKODRTI TL. DO 200MM</t>
  </si>
  <si>
    <t>702211</t>
  </si>
  <si>
    <t>KABELOVÁ CHRÁNIČKA ZEMNÍ DN DO 100 MM</t>
  </si>
  <si>
    <t>1. Položka obsahuje:
 – přípravu podkladu pro osazení
2. Položka neobsahuje:
 X
3. Způsob měření:
Měří se metr délkový.</t>
  </si>
  <si>
    <t>702212</t>
  </si>
  <si>
    <t>KABELOVÁ CHRÁNIČKA ZEMNÍ DN PŘES 100 DO 200 MM</t>
  </si>
  <si>
    <t>702312</t>
  </si>
  <si>
    <t>ZAKRYTÍ KABELŮ VÝSTRAŽNOU FÓLIÍ ŠÍŘKY PŘES 20 DO 40 CM</t>
  </si>
  <si>
    <t>709210</t>
  </si>
  <si>
    <t>KŘIŽOVATKA KABELOVÝCH VEDENÍ SE STÁVAJÍCÍ INŽENÝRSKOU SÍTÍ (KABELEM, POTRUBÍM APOD.)</t>
  </si>
  <si>
    <t>1. Položka obsahuje:
 – úprava dna výkopu
 – položení betonového žlabu / chráničky včetně zakrytí
 – pomocné mechanismy
2. Položka neobsahuje:
 X
3. Způsob měření:
Udává se počet kusů kompletní konstrukce nebo práce.</t>
  </si>
  <si>
    <t>742H22</t>
  </si>
  <si>
    <t>KABEL NN ČTYŘ- A PĚTIŽÍLOVÝ AL S PLASTOVOU IZOLACÍ OD 4 DO 16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</si>
  <si>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</si>
  <si>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</si>
  <si>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</si>
  <si>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</si>
  <si>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</si>
  <si>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</si>
  <si>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</si>
  <si>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747212</t>
  </si>
  <si>
    <t>CELKOVÁ PROHLÍDKA, ZKOUŠENÍ, MĚŘENÍ A VYHOTOVENÍ VÝCHOZÍ REVIZNÍ ZPRÁVY, PRO OBJEM IN PŘES 100 DO 500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</si>
  <si>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</si>
  <si>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747705</t>
  </si>
  <si>
    <t>MANIPULACE NA ZAŘÍZENÍCH PROVÁDĚNÉ PROVOZOVATELEM</t>
  </si>
  <si>
    <t>HOD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</si>
  <si>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</si>
  <si>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74</t>
  </si>
  <si>
    <t>Elektroinstalace - silnoproud</t>
  </si>
  <si>
    <t>742L22</t>
  </si>
  <si>
    <t>UKONČENÍ DVOU AŽ PĚTIŽÍLOVÉHO KABELU KABELOVOU SPOJKOU OD 4 DO 16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</si>
  <si>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</si>
  <si>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743Z92</t>
  </si>
  <si>
    <t>DEMONTÁŽ - ODVOZ (NA LIKVIDACI ODPADŮ NEBO JINÉ URČENÉ MÍSTO)</t>
  </si>
  <si>
    <t>Položka obsahuje veškeré náklady na odvoz demontovaného materiálu na skládku nebo určené místo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</si>
  <si>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</si>
  <si>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747511</t>
  </si>
  <si>
    <t>ZKOUŠKY VODIČŮ A KABELŮ NN PRŮŘEZU ŽÍLY DO 5X25 MM2</t>
  </si>
  <si>
    <t>1. Položka obsahuje:
 – cenu za provedení měření kabelu/ vodiče vč. vyhotovení protokolu
2. Položka neobsahuje:
 X
3. Způsob měření:
Udává se počet kusů kompletní konstrukce nebo práce.</t>
  </si>
  <si>
    <t>747701</t>
  </si>
  <si>
    <t>DOKONČOVACÍ MONTÁŽNÍ PRÁCE NA ELEKTRICKÉM ZAŘÍZENÍ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</si>
  <si>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</si>
  <si>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96</t>
  </si>
  <si>
    <t>Bourání konstrukcí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</si>
  <si>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</si>
  <si>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SO 901</t>
  </si>
  <si>
    <t>DOPRAVNĚ INŽENÝRSKÉ OPATŘENÍ</t>
  </si>
  <si>
    <t>11348</t>
  </si>
  <si>
    <t>ODSTRANĚNÍ KRYTU ZPEVNĚNÝCH PLOCH Z DLAŽDIC VČETNĚ PODKLADU</t>
  </si>
  <si>
    <t>Přídlažba - Odstranění betonové silniční přídlažby, včetně lože z betonu, odvozu, uložení na skládku a poplatku za likvidaci.
=5,00m*0,25m*0,10m
(Kubatura vypočtena z přílohy D.1.9 - Dopravně inženýrské opatření)</t>
  </si>
  <si>
    <t>5*0,25*0,1 = 0,125 [A]</t>
  </si>
  <si>
    <t>Obrubníky - Odstranění betonového silničního obrubníku, včetně lože z betonu, odvozu, uložení na skládku a poplatku za likvidaci.
=5,00m
(Délka vypočtena z přílohy D.1.9 - Dopravně inženýrské opatření)</t>
  </si>
  <si>
    <t>5 = 5,000 [A]</t>
  </si>
  <si>
    <t>Konstrukce vozovky - Úprava zemní pláně, včetně hutnění v zeminách tř.I.
=107,60m
(Plocha vypočtena z přílohy D.1.9 - Dopravně inženýrské opatření)</t>
  </si>
  <si>
    <t>107,6 = 107,600 [A]</t>
  </si>
  <si>
    <t>21461C</t>
  </si>
  <si>
    <t>SEPARAČNÍ GEOTEXTILIE DO 300G/M2</t>
  </si>
  <si>
    <t>Dočasný chodník - Separační geotextílie 300g/m2, včetně následného odvozu a likvidace v režii zhotovitele.
=(16,60m+14,30m+14,10m)*2,00m
(Plocha vypočtena z přílohy D.1.9 - Dopravně inženýrské opatření)</t>
  </si>
  <si>
    <t>(16,6+14,3+14,1)*2 = 90,000 [A]</t>
  </si>
  <si>
    <t>Přídlažba - Betonové lože z betonu C25/30-XF3.
=5,00m*0,35m*0,20m
(Kubatura vypočtena z přílohy D.1.9 - Dopravně inženýrské opatření)</t>
  </si>
  <si>
    <t>5*0,35*0,2 = 0,350 [A]</t>
  </si>
  <si>
    <t>56331</t>
  </si>
  <si>
    <t>VOZOVKOVÉ VRSTVY ZE ŠTĚRKODRTI TL. DO 50MM</t>
  </si>
  <si>
    <t>Dočasný chodník - Podkladní vrstva pod ŽB silniční panely z drti fr. 4/8mm tl. 50mm, včetně následného odvozu a likvidace v režii zhotovitele.
=(16,60m+14,30m+14,10m)*1,70m
(Plocha vypočtena z přílohy D.1.9 - Dopravně inženýrské opatření)</t>
  </si>
  <si>
    <t>(16,6+14,3+14,1)*1,7 = 76,500 [A]</t>
  </si>
  <si>
    <t>Konstrukce vozovky - Infiltrační postřik kationaktivní emulzí PI-E (1,00kg/m2).
=107,60m
(Plocha vypočtena z přílohy D.1.9 - Dopravně inženýrské opatření)</t>
  </si>
  <si>
    <t>574A44</t>
  </si>
  <si>
    <t>ASFALTOVÝ BETON PRO OBRUSNÉ VRSTVY ACO 11+, 11S TL. 50MM</t>
  </si>
  <si>
    <t>Konstrukce vozovky - Asfaltový beton pro obrusné vrstvy ACO 11+ tl. 50mm.
=107,60m
(Plocha vypočtena z přílohy D.1.9 - Dopravně inženýrské opatření)</t>
  </si>
  <si>
    <t>58250</t>
  </si>
  <si>
    <t>DLÁŽDĚNÉ KRYTY Z BETONOVÝCH DLAŽDIC BEZ LOŽE</t>
  </si>
  <si>
    <t>Přídlažba - Betonová silniční přídlažba 500x250x100mm, včetně řezání.
=5,00m*0,25m
(Plocha vypočtena z přílohy D.1.9 - Dopravně inženýrské opatření)</t>
  </si>
  <si>
    <t>5*0,25 = 1,250 [A]</t>
  </si>
  <si>
    <t>- dodání dlažebního materiálu v požadované kvalitě, dodání materiálu pro předepsanou výplň spar
- očištění podkladu
- uložení dlažby dle předepsaného technologického předpisu včetně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</si>
  <si>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Dočasný chodník - Dodávka červené betonové reliéfní dlažby ze skládky zhotovitele a vybudování dočasných varovných pásů, včetně následného odvozu a likvidace v režii zhotovitele.
=2*1,50m*0,40m
(Plocha vypočtena z přílohy D.1.9 - Dopravně inženýrské opatření)</t>
  </si>
  <si>
    <t>2*1,5*0,4 = 1,200 [A]</t>
  </si>
  <si>
    <t>58730</t>
  </si>
  <si>
    <t>PŘEDLÁŽDĚNÍ KRYTU ZE SILNIČNÍCH DÍLCŮ (PANELŮ)</t>
  </si>
  <si>
    <t>Dočasný chodník - Dodávka ŽB silničních panelů ze skládky zhotovitele a vybudování dočasného chodníku šířky minimálně 1,50m, včetně následného odvozu a likvidace v režii zhotovitele.
=(16,60m+14,30m+14,10m)*1,50m
(Plocha vypočtena z přílohy D.1.9 - Dopravně inženýrské opatření)</t>
  </si>
  <si>
    <t>(16,6+14,3+14,1)*1,5 = 67,500 [A]</t>
  </si>
  <si>
    <t>Výšková úprava poklopu uliční vpusti.
=1ks
(Počet vypočten z přílohy D.1.9 - Dopravně inženýrské opatření)</t>
  </si>
  <si>
    <t>914112</t>
  </si>
  <si>
    <t>DOPRAVNÍ ZNAČKY ZÁKLAD VELIKOSTI OCEL NEREFLEXNÍ - MONTÁŽ S PŘEMÍST</t>
  </si>
  <si>
    <t>Přechodné dopr. značení - Svislá dopravní značka ocelová normální velikosti včetně základové konstrukce (stojan k dopravním silničním značkám jednoduchý - červenobílé pruhování + základová deska): 
A15, B1, B28, B30, IP10a, IS11a, IS11b, IS11c, IP22, E3a, E13, Z2 - půjčené značení (montáž s přestavěním).
= (4+4+1+2+4+3+8+3+2+4+4+6)ks</t>
  </si>
  <si>
    <t>4+4+1+2+4+3+8+3+2+4+4+6 = 45,000 [A]</t>
  </si>
  <si>
    <t>Dopravní značení - Montáž stávajícího dopravního značení včetně nerezového spojovacího materiálu třídy A4
P 8 - „Přednost před protijedoucími vozidly“ - 1ks
„Evidenční číslo mostu“ - 1ks
=1ks+1ks
(Počet vypočten z přílohy D.1.9 - Dopravně inženýrské opatření)</t>
  </si>
  <si>
    <t>1+1 = 2,000 [A]</t>
  </si>
  <si>
    <t>Přechodné dopr. značení -Svislá dopravní značka ocelová normální velikosti včetně základové konstrukce (stojan k dopravním silničním značkám jednoduchý - červenobílé pruhování + základová deska):
A15, B1, B28, B30, IP10a, IS11a, IS11b, IS11c, IP22, E3a, E13, Z2 - půjčené značení (demontáž).
= (4+4+1+2+4+3+8+3+2+4+4+6)ks</t>
  </si>
  <si>
    <t>Dopravní značení - Demontáž stávajícího dopravního značení, včetně odvozu a uložení na deponii stavby.
P 8 - „Přednost před protijedoucími vozidly“ - 1ks
„Evidenční číslo mostu“ - 1ks
=1ks+1ks
(Počet vypočten z přílohy D.1.9 - Dopravně inženýrské opatření)</t>
  </si>
  <si>
    <t>914119</t>
  </si>
  <si>
    <t>DOPRAV ZNAČKY ZÁKLAD VEL OCEL NEREFLEXNÍ - NÁJEMNÉ</t>
  </si>
  <si>
    <t>KSDEN</t>
  </si>
  <si>
    <t>Přechodné dopr. značení - Svislá dopravní značka ocelová normální velikosti včetně základové konstrukce (stojan k dopravním silničním značkám jednoduchý - červenobílé pruhování + základová deska):
A15, B1, B28, B30, IP10a, IS11a, IS11b, IS11c, IP22, E3a, E13, Z2 - půjčené značení (nájem).
= (4+4+1+2+4+3+8+3+2+4+4+6)ks*150dnů</t>
  </si>
  <si>
    <t>(4+4+1+2+4+3+8+3+2+4+4+6)*150 = 6750,000 [A]</t>
  </si>
  <si>
    <t>položka zahrnuje sazbu za pronájem dopravních značek a zařízení, počet jednotek je určen jako součin počtu značek a počtu dní použití</t>
  </si>
  <si>
    <t>914922</t>
  </si>
  <si>
    <t>SLOUPKY A STOJKY DZ Z OCEL TRUBEK DO PATKY MONTÁŽ S PŘESUNEM</t>
  </si>
  <si>
    <t>Dopravní značení - Montáž stávajícího sloupku dopravního značení, včetně patky z betonu C25/30-XF4 o rozměrech 0,40x0,40x0,80m.
=1ks
(Počet vypočten z přílohy D.1.9 - Dopravně inženýrské opatření)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</si>
  <si>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</si>
  <si>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Dopravní značení - Demontáž sloupku stávajícího dopravního značení, včetně očištění, odvozu a uložení na deponii stavby.
=1ks
(Počet vypočten z přílohy D.1.9 - Dopravně inženýrské opatření)</t>
  </si>
  <si>
    <t>916112</t>
  </si>
  <si>
    <t>DOPRAV SVĚTLO VÝSTRAŽ SAMOSTATNÉ - MONTÁŽ S PŘESUNEM</t>
  </si>
  <si>
    <t>Přechodné dopravní značení - Výstražné světlo typu 1 samostatné + akumulátor včetně základové konstrukce (stojan k dopravním silničním značkám jednoduchý - červenobílé pruhování + základová deska) - půjčené značení (montáž s přemístěním)
= 4ks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</si>
  <si>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</si>
  <si>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916113</t>
  </si>
  <si>
    <t>DOPRAV SVĚTLO VÝSTRAŽ SAMOSTATNÉ - DEMONTÁŽ</t>
  </si>
  <si>
    <t>Přechodné dopravní značení - Výstražné světlo typu 1 samostatné + akumulátor včetně základové konstrukce (stojan k dopravním silničním značkám jednoduchý - červenobílé pruhování + základová deska) - půjčené značení (demontáž)
= 4ks</t>
  </si>
  <si>
    <t>Položka zahrnuje odstranění, demontáž a odklizení zařízení s odvozem na předepsané místo</t>
  </si>
  <si>
    <t>916119</t>
  </si>
  <si>
    <t>DOPRAV SVĚTLO VÝSTRAŽ SAMOSTATNÉ - NÁJEMNÉ</t>
  </si>
  <si>
    <t>Přechodné dopravní značení - Výstražné světlo typu 1 samostatné + akumulátor včetně základové konstrukce (stojan k dopravním silničním značkám jednoduchý - červenobílé pruhování + základová deska) - půjčené značení (nájem)
= 4ks*150dnů</t>
  </si>
  <si>
    <t>4*150 = 600,000 [A]</t>
  </si>
  <si>
    <t>položka zahrnuje sazbu za pronájem zařízení. Počet měrných jednotek se určí jako součin počtu zařízení a počtu dní použití.</t>
  </si>
  <si>
    <t>916122</t>
  </si>
  <si>
    <t>DOPRAV SVĚTLO VÝSTRAŽ SOUPRAVA 3KS - MONTÁŽ S PŘESUNEM</t>
  </si>
  <si>
    <t>Přechodné dopr. značení - Výstražná světla typu-1 souprava tří kusů + akumulátor - půjčené značení (montáž s přestavěním).
= 2ks</t>
  </si>
  <si>
    <t>916123</t>
  </si>
  <si>
    <t>DOPRAV SVĚTLO VÝSTRAŽ SOUPRAVA 3KS - DEMONTÁŽ</t>
  </si>
  <si>
    <t>Přechodné dopr. značení - Výstražná světla typu-1 souprava tří kusů + akumulátor - půjčené značení (demontáž).
= 2ks</t>
  </si>
  <si>
    <t>916129</t>
  </si>
  <si>
    <t>DOPRAV SVĚTLO VÝSTRAŽ SOUPRAVA 3KS - NÁJEMNÉ</t>
  </si>
  <si>
    <t>Přechodné dopr. značení - Výstražná světla typu-1 souprava tří kusů + akumulátor - půjčené značení (nájem).
= 2ks*150dnů</t>
  </si>
  <si>
    <t>2*150 = 300,000 [A]</t>
  </si>
  <si>
    <t>916132</t>
  </si>
  <si>
    <t>DOPRAV SVĚTLO VÝSTRAŽ SOUPRAVA 5KS - MONTÁŽ S PŘESUNEM</t>
  </si>
  <si>
    <t>Přechodné dopr. značení - Výstražná světla typu-1 souprava pěti kusů + akumulátor - půjčené značení (montáž s přestavěním).
= 2ks</t>
  </si>
  <si>
    <t>916133</t>
  </si>
  <si>
    <t>DOPRAV SVĚTLO VÝSTRAŽ SOUPRAVA 5KS - DEMONTÁŽ</t>
  </si>
  <si>
    <t>Přechodné dopr. značení - Výstražná světla typu-1 souprava pěti kusů + akumulátor - půjčené značení (demontáž).
= 2ks</t>
  </si>
  <si>
    <t>916139</t>
  </si>
  <si>
    <t>DOPRAVNÍ SVĚTLO VÝSTRAŽNÉ SOUPRAVA 5 KUSŮ - NÁJEMNÉ</t>
  </si>
  <si>
    <t>Přechodné dopr. značení - Výstražná světla typu-1 souprava pěti kusů + akumulátor - půjčené značení (nájem).
= 2ks*150dnů</t>
  </si>
  <si>
    <t>916352</t>
  </si>
  <si>
    <t>SMĚROVACÍ DESKY Z4 OBOUSTR S FÓLIÍ TŘ 1 - MONTÁŽ S PŘESUNEM</t>
  </si>
  <si>
    <t>Přechodné dopr. značení - Svislá dopravní značka plastová normální velikosti včetně základové konstrukce (základová deska): Z4a - půjčené značení (montáž s přestavěním)
= 16ks</t>
  </si>
  <si>
    <t>16 = 16,000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</si>
  <si>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</si>
  <si>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916353</t>
  </si>
  <si>
    <t>SMĚROVACÍ DESKY Z4 OBOUSTR S FÓLIÍ TŘ 1 - DEMONTÁŽ</t>
  </si>
  <si>
    <t>Přechodné dopr. značení - Svislá dopravní značka plastová normální velikosti včetně základové konstrukce (základová deska): Z4a - půjčené značení (demontáž).
= 16ks</t>
  </si>
  <si>
    <t>916359</t>
  </si>
  <si>
    <t>SMĚROVACÍ DESKY Z4 OBOUSTR S FÓLIÍ TŘ 1 - NÁJEMNÉ</t>
  </si>
  <si>
    <t>Přechodné dopr. značení - Svislá dopravní značka plastová normální velikosti včetně základové konstrukce (základová deska): Z4a - půjčené značení (nájem).
= 16ks*150dnů</t>
  </si>
  <si>
    <t>16*150 = 2400,000 [A]</t>
  </si>
  <si>
    <t>Obrubníky - Betonové silniční obrubníky 150x250x1000mm, osazení do betonového lože s bočními opěrami z betonu C25/30-XF3, včetně řezání obrub a úprav styčných spár MC pro stupeň vlivu prostředí XF4.
=5,00m
(Délka vypočtena z přílohy D.1.9 - Dopravně inženýrské opatření)</t>
  </si>
  <si>
    <t>94818</t>
  </si>
  <si>
    <t>DOČASNÉ KONSTRUKCE DŘEVĚNÉ VČET ODSTRAN</t>
  </si>
  <si>
    <t>Dočasný chodník - Dvoumadlové zábradlí ze dřeva, včetně dodávky materiálu, montáže a následného odvozu a likvidace v režii zhotovitele.
=4*11,00m*0,10m*0,10m+2*12*2,00m*0,10m*0,10m
(Kubatura vypočtena z přílohy D.1.9 - Dopravně inženýrské opatření)</t>
  </si>
  <si>
    <t>4*11*0,1*0,1+2*12*2*0,1*0,1 = 0,920 [A]</t>
  </si>
  <si>
    <t>Položka zahrnuje dovoz, montáž, údržbu, opotřebení (nájemné), demontáž, konzervaci, odvoz.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</si>
</sst>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2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/>
      <bottom style="thin"/>
    </border>
    <border>
      <top style="thin"/>
      <bottom style="thin"/>
    </border>
    <border>
      <right style="thin">
        <color rgb="FF000000"/>
      </right>
      <top style="thin"/>
      <bottom style="thin"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8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  <xf numFmtId="0" fontId="6" fillId="2" borderId="19" xfId="0" applyFont="1" applyFill="1" applyBorder="1"/>
    <xf numFmtId="0" fontId="6" fillId="2" borderId="20" xfId="0" applyFont="1" applyFill="1" applyBorder="1"/>
    <xf numFmtId="0" fontId="0" fillId="2" borderId="21" xfId="0" applyFill="1" applyBorder="1"/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SUMIFS(I10:I24,A10:A24,"P")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1" t="s">
        <v>37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30">
      <c r="A17" s="29" t="s">
        <v>34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 ht="30">
      <c r="A18" s="29" t="s">
        <v>36</v>
      </c>
      <c r="B18" s="36"/>
      <c r="C18" s="37"/>
      <c r="D18" s="37"/>
      <c r="E18" s="31" t="s">
        <v>37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46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1" t="s">
        <v>47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50</v>
      </c>
      <c r="F23" s="37"/>
      <c r="G23" s="37"/>
      <c r="H23" s="37"/>
      <c r="I23" s="37"/>
      <c r="J23" s="38"/>
    </row>
    <row r="24" ht="75">
      <c r="A24" s="29" t="s">
        <v>36</v>
      </c>
      <c r="B24" s="39"/>
      <c r="C24" s="40"/>
      <c r="D24" s="40"/>
      <c r="E24" s="31" t="s">
        <v>51</v>
      </c>
      <c r="F24" s="40"/>
      <c r="G24" s="40"/>
      <c r="H24" s="40"/>
      <c r="I24" s="40"/>
      <c r="J24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SUMIFS(I9:I54,A9:A54,"SD")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SUMIFS(I10:I54,A10:A54,"P")</f>
        <v>0</v>
      </c>
      <c r="J9" s="28"/>
    </row>
    <row r="10" ht="30">
      <c r="A10" s="29" t="s">
        <v>29</v>
      </c>
      <c r="B10" s="29">
        <v>1</v>
      </c>
      <c r="C10" s="30" t="s">
        <v>53</v>
      </c>
      <c r="D10" s="29" t="s">
        <v>54</v>
      </c>
      <c r="E10" s="31" t="s">
        <v>55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/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56</v>
      </c>
      <c r="D13" s="29" t="s">
        <v>54</v>
      </c>
      <c r="E13" s="31" t="s">
        <v>57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58</v>
      </c>
      <c r="D16" s="29" t="s">
        <v>54</v>
      </c>
      <c r="E16" s="31" t="s">
        <v>59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4</v>
      </c>
      <c r="C19" s="30" t="s">
        <v>60</v>
      </c>
      <c r="D19" s="29" t="s">
        <v>54</v>
      </c>
      <c r="E19" s="31" t="s">
        <v>61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62</v>
      </c>
      <c r="D22" s="29" t="s">
        <v>54</v>
      </c>
      <c r="E22" s="31" t="s">
        <v>63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6</v>
      </c>
      <c r="C25" s="30" t="s">
        <v>64</v>
      </c>
      <c r="D25" s="29" t="s">
        <v>54</v>
      </c>
      <c r="E25" s="31" t="s">
        <v>65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30">
      <c r="A28" s="29" t="s">
        <v>29</v>
      </c>
      <c r="B28" s="29">
        <v>7</v>
      </c>
      <c r="C28" s="30" t="s">
        <v>66</v>
      </c>
      <c r="D28" s="29" t="s">
        <v>54</v>
      </c>
      <c r="E28" s="31" t="s">
        <v>67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68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 ht="30">
      <c r="A31" s="29" t="s">
        <v>29</v>
      </c>
      <c r="B31" s="29">
        <v>8</v>
      </c>
      <c r="C31" s="30" t="s">
        <v>69</v>
      </c>
      <c r="D31" s="29" t="s">
        <v>54</v>
      </c>
      <c r="E31" s="31" t="s">
        <v>70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>
      <c r="A34" s="29" t="s">
        <v>29</v>
      </c>
      <c r="B34" s="29">
        <v>9</v>
      </c>
      <c r="C34" s="30" t="s">
        <v>71</v>
      </c>
      <c r="D34" s="29" t="s">
        <v>54</v>
      </c>
      <c r="E34" s="31" t="s">
        <v>72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73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42" t="s">
        <v>31</v>
      </c>
      <c r="F36" s="37"/>
      <c r="G36" s="37"/>
      <c r="H36" s="37"/>
      <c r="I36" s="37"/>
      <c r="J36" s="38"/>
    </row>
    <row r="37" ht="30">
      <c r="A37" s="29" t="s">
        <v>29</v>
      </c>
      <c r="B37" s="29">
        <v>10</v>
      </c>
      <c r="C37" s="30" t="s">
        <v>74</v>
      </c>
      <c r="D37" s="29" t="s">
        <v>54</v>
      </c>
      <c r="E37" s="31" t="s">
        <v>75</v>
      </c>
      <c r="F37" s="32" t="s">
        <v>33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42" t="s">
        <v>31</v>
      </c>
      <c r="F38" s="37"/>
      <c r="G38" s="37"/>
      <c r="H38" s="37"/>
      <c r="I38" s="37"/>
      <c r="J38" s="38"/>
    </row>
    <row r="39">
      <c r="A39" s="29" t="s">
        <v>36</v>
      </c>
      <c r="B39" s="36"/>
      <c r="C39" s="37"/>
      <c r="D39" s="37"/>
      <c r="E39" s="42" t="s">
        <v>31</v>
      </c>
      <c r="F39" s="37"/>
      <c r="G39" s="37"/>
      <c r="H39" s="37"/>
      <c r="I39" s="37"/>
      <c r="J39" s="38"/>
    </row>
    <row r="40">
      <c r="A40" s="29" t="s">
        <v>29</v>
      </c>
      <c r="B40" s="29">
        <v>11</v>
      </c>
      <c r="C40" s="30" t="s">
        <v>76</v>
      </c>
      <c r="D40" s="29" t="s">
        <v>54</v>
      </c>
      <c r="E40" s="31" t="s">
        <v>77</v>
      </c>
      <c r="F40" s="32" t="s">
        <v>33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42" t="s">
        <v>31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42" t="s">
        <v>31</v>
      </c>
      <c r="F42" s="37"/>
      <c r="G42" s="37"/>
      <c r="H42" s="37"/>
      <c r="I42" s="37"/>
      <c r="J42" s="38"/>
    </row>
    <row r="43" ht="30">
      <c r="A43" s="29" t="s">
        <v>29</v>
      </c>
      <c r="B43" s="29">
        <v>12</v>
      </c>
      <c r="C43" s="30" t="s">
        <v>78</v>
      </c>
      <c r="D43" s="29" t="s">
        <v>54</v>
      </c>
      <c r="E43" s="31" t="s">
        <v>79</v>
      </c>
      <c r="F43" s="32" t="s">
        <v>33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2" t="s">
        <v>31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42" t="s">
        <v>31</v>
      </c>
      <c r="F45" s="37"/>
      <c r="G45" s="37"/>
      <c r="H45" s="37"/>
      <c r="I45" s="37"/>
      <c r="J45" s="38"/>
    </row>
    <row r="46">
      <c r="A46" s="29" t="s">
        <v>29</v>
      </c>
      <c r="B46" s="29">
        <v>13</v>
      </c>
      <c r="C46" s="30" t="s">
        <v>80</v>
      </c>
      <c r="D46" s="29" t="s">
        <v>54</v>
      </c>
      <c r="E46" s="31" t="s">
        <v>81</v>
      </c>
      <c r="F46" s="32" t="s">
        <v>33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2" t="s">
        <v>31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42" t="s">
        <v>31</v>
      </c>
      <c r="F48" s="37"/>
      <c r="G48" s="37"/>
      <c r="H48" s="37"/>
      <c r="I48" s="37"/>
      <c r="J48" s="38"/>
    </row>
    <row r="49" ht="30">
      <c r="A49" s="29" t="s">
        <v>29</v>
      </c>
      <c r="B49" s="29">
        <v>14</v>
      </c>
      <c r="C49" s="30" t="s">
        <v>82</v>
      </c>
      <c r="D49" s="29" t="s">
        <v>54</v>
      </c>
      <c r="E49" s="31" t="s">
        <v>83</v>
      </c>
      <c r="F49" s="32" t="s">
        <v>33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42" t="s">
        <v>31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42" t="s">
        <v>31</v>
      </c>
      <c r="F51" s="37"/>
      <c r="G51" s="37"/>
      <c r="H51" s="37"/>
      <c r="I51" s="37"/>
      <c r="J51" s="38"/>
    </row>
    <row r="52">
      <c r="A52" s="29" t="s">
        <v>29</v>
      </c>
      <c r="B52" s="29">
        <v>15</v>
      </c>
      <c r="C52" s="30" t="s">
        <v>84</v>
      </c>
      <c r="D52" s="29" t="s">
        <v>54</v>
      </c>
      <c r="E52" s="31" t="s">
        <v>85</v>
      </c>
      <c r="F52" s="32" t="s">
        <v>33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42" t="s">
        <v>31</v>
      </c>
      <c r="F53" s="37"/>
      <c r="G53" s="37"/>
      <c r="H53" s="37"/>
      <c r="I53" s="37"/>
      <c r="J53" s="38"/>
    </row>
    <row r="54">
      <c r="A54" s="29" t="s">
        <v>36</v>
      </c>
      <c r="B54" s="39"/>
      <c r="C54" s="40"/>
      <c r="D54" s="40"/>
      <c r="E54" s="43" t="s">
        <v>31</v>
      </c>
      <c r="F54" s="40"/>
      <c r="G54" s="40"/>
      <c r="H54" s="40"/>
      <c r="I54" s="40"/>
      <c r="J54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86</v>
      </c>
      <c r="I3" s="16">
        <f>SUMIFS(I8:I177,A8:A177,"SD")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86</v>
      </c>
      <c r="D4" s="13"/>
      <c r="E4" s="14" t="s">
        <v>87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SUMIFS(I9:I36,A9:A36,"P")</f>
        <v>0</v>
      </c>
      <c r="J8" s="28"/>
    </row>
    <row r="9">
      <c r="A9" s="29" t="s">
        <v>29</v>
      </c>
      <c r="B9" s="29">
        <v>1</v>
      </c>
      <c r="C9" s="30" t="s">
        <v>88</v>
      </c>
      <c r="D9" s="29" t="s">
        <v>89</v>
      </c>
      <c r="E9" s="31" t="s">
        <v>90</v>
      </c>
      <c r="F9" s="32" t="s">
        <v>91</v>
      </c>
      <c r="G9" s="33">
        <v>1271.1700000000001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60">
      <c r="A10" s="29" t="s">
        <v>34</v>
      </c>
      <c r="B10" s="36"/>
      <c r="C10" s="37"/>
      <c r="D10" s="37"/>
      <c r="E10" s="31" t="s">
        <v>92</v>
      </c>
      <c r="F10" s="37"/>
      <c r="G10" s="37"/>
      <c r="H10" s="37"/>
      <c r="I10" s="37"/>
      <c r="J10" s="38"/>
    </row>
    <row r="11">
      <c r="A11" s="29" t="s">
        <v>93</v>
      </c>
      <c r="B11" s="36"/>
      <c r="C11" s="37"/>
      <c r="D11" s="37"/>
      <c r="E11" s="44" t="s">
        <v>94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95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88</v>
      </c>
      <c r="D13" s="29" t="s">
        <v>96</v>
      </c>
      <c r="E13" s="31" t="s">
        <v>90</v>
      </c>
      <c r="F13" s="32" t="s">
        <v>91</v>
      </c>
      <c r="G13" s="33">
        <v>4.7400000000000002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34</v>
      </c>
      <c r="B14" s="36"/>
      <c r="C14" s="37"/>
      <c r="D14" s="37"/>
      <c r="E14" s="31" t="s">
        <v>97</v>
      </c>
      <c r="F14" s="37"/>
      <c r="G14" s="37"/>
      <c r="H14" s="37"/>
      <c r="I14" s="37"/>
      <c r="J14" s="38"/>
    </row>
    <row r="15">
      <c r="A15" s="29" t="s">
        <v>93</v>
      </c>
      <c r="B15" s="36"/>
      <c r="C15" s="37"/>
      <c r="D15" s="37"/>
      <c r="E15" s="44" t="s">
        <v>98</v>
      </c>
      <c r="F15" s="37"/>
      <c r="G15" s="37"/>
      <c r="H15" s="37"/>
      <c r="I15" s="37"/>
      <c r="J15" s="38"/>
    </row>
    <row r="16" ht="75">
      <c r="A16" s="29" t="s">
        <v>36</v>
      </c>
      <c r="B16" s="36"/>
      <c r="C16" s="37"/>
      <c r="D16" s="37"/>
      <c r="E16" s="31" t="s">
        <v>95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88</v>
      </c>
      <c r="D17" s="29" t="s">
        <v>99</v>
      </c>
      <c r="E17" s="31" t="s">
        <v>90</v>
      </c>
      <c r="F17" s="32" t="s">
        <v>91</v>
      </c>
      <c r="G17" s="33">
        <v>42.020000000000003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5">
      <c r="A18" s="29" t="s">
        <v>34</v>
      </c>
      <c r="B18" s="36"/>
      <c r="C18" s="37"/>
      <c r="D18" s="37"/>
      <c r="E18" s="31" t="s">
        <v>100</v>
      </c>
      <c r="F18" s="37"/>
      <c r="G18" s="37"/>
      <c r="H18" s="37"/>
      <c r="I18" s="37"/>
      <c r="J18" s="38"/>
    </row>
    <row r="19">
      <c r="A19" s="29" t="s">
        <v>93</v>
      </c>
      <c r="B19" s="36"/>
      <c r="C19" s="37"/>
      <c r="D19" s="37"/>
      <c r="E19" s="44" t="s">
        <v>101</v>
      </c>
      <c r="F19" s="37"/>
      <c r="G19" s="37"/>
      <c r="H19" s="37"/>
      <c r="I19" s="37"/>
      <c r="J19" s="38"/>
    </row>
    <row r="20" ht="75">
      <c r="A20" s="29" t="s">
        <v>36</v>
      </c>
      <c r="B20" s="36"/>
      <c r="C20" s="37"/>
      <c r="D20" s="37"/>
      <c r="E20" s="31" t="s">
        <v>95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88</v>
      </c>
      <c r="D21" s="29" t="s">
        <v>102</v>
      </c>
      <c r="E21" s="31" t="s">
        <v>90</v>
      </c>
      <c r="F21" s="32" t="s">
        <v>91</v>
      </c>
      <c r="G21" s="33">
        <v>85.980000000000004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5">
      <c r="A22" s="29" t="s">
        <v>34</v>
      </c>
      <c r="B22" s="36"/>
      <c r="C22" s="37"/>
      <c r="D22" s="37"/>
      <c r="E22" s="31" t="s">
        <v>103</v>
      </c>
      <c r="F22" s="37"/>
      <c r="G22" s="37"/>
      <c r="H22" s="37"/>
      <c r="I22" s="37"/>
      <c r="J22" s="38"/>
    </row>
    <row r="23">
      <c r="A23" s="29" t="s">
        <v>93</v>
      </c>
      <c r="B23" s="36"/>
      <c r="C23" s="37"/>
      <c r="D23" s="37"/>
      <c r="E23" s="44" t="s">
        <v>104</v>
      </c>
      <c r="F23" s="37"/>
      <c r="G23" s="37"/>
      <c r="H23" s="37"/>
      <c r="I23" s="37"/>
      <c r="J23" s="38"/>
    </row>
    <row r="24" ht="75">
      <c r="A24" s="29" t="s">
        <v>36</v>
      </c>
      <c r="B24" s="36"/>
      <c r="C24" s="37"/>
      <c r="D24" s="37"/>
      <c r="E24" s="31" t="s">
        <v>95</v>
      </c>
      <c r="F24" s="37"/>
      <c r="G24" s="37"/>
      <c r="H24" s="37"/>
      <c r="I24" s="37"/>
      <c r="J24" s="38"/>
    </row>
    <row r="25">
      <c r="A25" s="29" t="s">
        <v>29</v>
      </c>
      <c r="B25" s="29">
        <v>5</v>
      </c>
      <c r="C25" s="30" t="s">
        <v>88</v>
      </c>
      <c r="D25" s="29" t="s">
        <v>105</v>
      </c>
      <c r="E25" s="31" t="s">
        <v>90</v>
      </c>
      <c r="F25" s="32" t="s">
        <v>91</v>
      </c>
      <c r="G25" s="33">
        <v>182.88999999999999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5">
      <c r="A26" s="29" t="s">
        <v>34</v>
      </c>
      <c r="B26" s="36"/>
      <c r="C26" s="37"/>
      <c r="D26" s="37"/>
      <c r="E26" s="31" t="s">
        <v>106</v>
      </c>
      <c r="F26" s="37"/>
      <c r="G26" s="37"/>
      <c r="H26" s="37"/>
      <c r="I26" s="37"/>
      <c r="J26" s="38"/>
    </row>
    <row r="27">
      <c r="A27" s="29" t="s">
        <v>93</v>
      </c>
      <c r="B27" s="36"/>
      <c r="C27" s="37"/>
      <c r="D27" s="37"/>
      <c r="E27" s="44" t="s">
        <v>107</v>
      </c>
      <c r="F27" s="37"/>
      <c r="G27" s="37"/>
      <c r="H27" s="37"/>
      <c r="I27" s="37"/>
      <c r="J27" s="38"/>
    </row>
    <row r="28" ht="75">
      <c r="A28" s="29" t="s">
        <v>36</v>
      </c>
      <c r="B28" s="36"/>
      <c r="C28" s="37"/>
      <c r="D28" s="37"/>
      <c r="E28" s="31" t="s">
        <v>95</v>
      </c>
      <c r="F28" s="37"/>
      <c r="G28" s="37"/>
      <c r="H28" s="37"/>
      <c r="I28" s="37"/>
      <c r="J28" s="38"/>
    </row>
    <row r="29">
      <c r="A29" s="29" t="s">
        <v>29</v>
      </c>
      <c r="B29" s="29">
        <v>6</v>
      </c>
      <c r="C29" s="30" t="s">
        <v>108</v>
      </c>
      <c r="D29" s="29" t="s">
        <v>89</v>
      </c>
      <c r="E29" s="31" t="s">
        <v>109</v>
      </c>
      <c r="F29" s="32" t="s">
        <v>91</v>
      </c>
      <c r="G29" s="33">
        <v>18.010000000000002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60">
      <c r="A30" s="29" t="s">
        <v>34</v>
      </c>
      <c r="B30" s="36"/>
      <c r="C30" s="37"/>
      <c r="D30" s="37"/>
      <c r="E30" s="31" t="s">
        <v>110</v>
      </c>
      <c r="F30" s="37"/>
      <c r="G30" s="37"/>
      <c r="H30" s="37"/>
      <c r="I30" s="37"/>
      <c r="J30" s="38"/>
    </row>
    <row r="31">
      <c r="A31" s="29" t="s">
        <v>93</v>
      </c>
      <c r="B31" s="36"/>
      <c r="C31" s="37"/>
      <c r="D31" s="37"/>
      <c r="E31" s="44" t="s">
        <v>111</v>
      </c>
      <c r="F31" s="37"/>
      <c r="G31" s="37"/>
      <c r="H31" s="37"/>
      <c r="I31" s="37"/>
      <c r="J31" s="38"/>
    </row>
    <row r="32" ht="30">
      <c r="A32" s="29" t="s">
        <v>36</v>
      </c>
      <c r="B32" s="36"/>
      <c r="C32" s="37"/>
      <c r="D32" s="37"/>
      <c r="E32" s="31" t="s">
        <v>112</v>
      </c>
      <c r="F32" s="37"/>
      <c r="G32" s="37"/>
      <c r="H32" s="37"/>
      <c r="I32" s="37"/>
      <c r="J32" s="38"/>
    </row>
    <row r="33">
      <c r="A33" s="29" t="s">
        <v>29</v>
      </c>
      <c r="B33" s="29">
        <v>7</v>
      </c>
      <c r="C33" s="30" t="s">
        <v>108</v>
      </c>
      <c r="D33" s="29" t="s">
        <v>96</v>
      </c>
      <c r="E33" s="31" t="s">
        <v>109</v>
      </c>
      <c r="F33" s="32" t="s">
        <v>91</v>
      </c>
      <c r="G33" s="33">
        <v>0.69999999999999996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45">
      <c r="A34" s="29" t="s">
        <v>34</v>
      </c>
      <c r="B34" s="36"/>
      <c r="C34" s="37"/>
      <c r="D34" s="37"/>
      <c r="E34" s="31" t="s">
        <v>113</v>
      </c>
      <c r="F34" s="37"/>
      <c r="G34" s="37"/>
      <c r="H34" s="37"/>
      <c r="I34" s="37"/>
      <c r="J34" s="38"/>
    </row>
    <row r="35">
      <c r="A35" s="29" t="s">
        <v>93</v>
      </c>
      <c r="B35" s="36"/>
      <c r="C35" s="37"/>
      <c r="D35" s="37"/>
      <c r="E35" s="44" t="s">
        <v>114</v>
      </c>
      <c r="F35" s="37"/>
      <c r="G35" s="37"/>
      <c r="H35" s="37"/>
      <c r="I35" s="37"/>
      <c r="J35" s="38"/>
    </row>
    <row r="36" ht="75">
      <c r="A36" s="29" t="s">
        <v>36</v>
      </c>
      <c r="B36" s="36"/>
      <c r="C36" s="37"/>
      <c r="D36" s="37"/>
      <c r="E36" s="31" t="s">
        <v>95</v>
      </c>
      <c r="F36" s="37"/>
      <c r="G36" s="37"/>
      <c r="H36" s="37"/>
      <c r="I36" s="37"/>
      <c r="J36" s="38"/>
    </row>
    <row r="37">
      <c r="A37" s="23" t="s">
        <v>26</v>
      </c>
      <c r="B37" s="24"/>
      <c r="C37" s="25" t="s">
        <v>115</v>
      </c>
      <c r="D37" s="26"/>
      <c r="E37" s="23" t="s">
        <v>116</v>
      </c>
      <c r="F37" s="26"/>
      <c r="G37" s="26"/>
      <c r="H37" s="26"/>
      <c r="I37" s="27">
        <f>SUMIFS(I38:I97,A38:A97,"P")</f>
        <v>0</v>
      </c>
      <c r="J37" s="28"/>
    </row>
    <row r="38">
      <c r="A38" s="29" t="s">
        <v>29</v>
      </c>
      <c r="B38" s="29">
        <v>8</v>
      </c>
      <c r="C38" s="30" t="s">
        <v>117</v>
      </c>
      <c r="D38" s="29" t="s">
        <v>31</v>
      </c>
      <c r="E38" s="31" t="s">
        <v>118</v>
      </c>
      <c r="F38" s="32" t="s">
        <v>119</v>
      </c>
      <c r="G38" s="33">
        <v>1.4399999999999999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105">
      <c r="A39" s="29" t="s">
        <v>34</v>
      </c>
      <c r="B39" s="36"/>
      <c r="C39" s="37"/>
      <c r="D39" s="37"/>
      <c r="E39" s="31" t="s">
        <v>120</v>
      </c>
      <c r="F39" s="37"/>
      <c r="G39" s="37"/>
      <c r="H39" s="37"/>
      <c r="I39" s="37"/>
      <c r="J39" s="38"/>
    </row>
    <row r="40">
      <c r="A40" s="29" t="s">
        <v>93</v>
      </c>
      <c r="B40" s="36"/>
      <c r="C40" s="37"/>
      <c r="D40" s="37"/>
      <c r="E40" s="44" t="s">
        <v>121</v>
      </c>
      <c r="F40" s="37"/>
      <c r="G40" s="37"/>
      <c r="H40" s="37"/>
      <c r="I40" s="37"/>
      <c r="J40" s="38"/>
    </row>
    <row r="41" ht="90">
      <c r="A41" s="29" t="s">
        <v>36</v>
      </c>
      <c r="B41" s="36"/>
      <c r="C41" s="37"/>
      <c r="D41" s="37"/>
      <c r="E41" s="31" t="s">
        <v>122</v>
      </c>
      <c r="F41" s="37"/>
      <c r="G41" s="37"/>
      <c r="H41" s="37"/>
      <c r="I41" s="37"/>
      <c r="J41" s="38"/>
    </row>
    <row r="42" ht="30">
      <c r="A42" s="29" t="s">
        <v>29</v>
      </c>
      <c r="B42" s="29">
        <v>9</v>
      </c>
      <c r="C42" s="30" t="s">
        <v>123</v>
      </c>
      <c r="D42" s="29" t="s">
        <v>31</v>
      </c>
      <c r="E42" s="31" t="s">
        <v>124</v>
      </c>
      <c r="F42" s="32" t="s">
        <v>125</v>
      </c>
      <c r="G42" s="33">
        <v>79.448999999999998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105">
      <c r="A43" s="29" t="s">
        <v>34</v>
      </c>
      <c r="B43" s="36"/>
      <c r="C43" s="37"/>
      <c r="D43" s="37"/>
      <c r="E43" s="31" t="s">
        <v>126</v>
      </c>
      <c r="F43" s="37"/>
      <c r="G43" s="37"/>
      <c r="H43" s="37"/>
      <c r="I43" s="37"/>
      <c r="J43" s="38"/>
    </row>
    <row r="44">
      <c r="A44" s="29" t="s">
        <v>93</v>
      </c>
      <c r="B44" s="36"/>
      <c r="C44" s="37"/>
      <c r="D44" s="37"/>
      <c r="E44" s="44" t="s">
        <v>127</v>
      </c>
      <c r="F44" s="37"/>
      <c r="G44" s="37"/>
      <c r="H44" s="37"/>
      <c r="I44" s="37"/>
      <c r="J44" s="38"/>
    </row>
    <row r="45" ht="120">
      <c r="A45" s="29" t="s">
        <v>36</v>
      </c>
      <c r="B45" s="36"/>
      <c r="C45" s="37"/>
      <c r="D45" s="37"/>
      <c r="E45" s="31" t="s">
        <v>128</v>
      </c>
      <c r="F45" s="37"/>
      <c r="G45" s="37"/>
      <c r="H45" s="37"/>
      <c r="I45" s="37"/>
      <c r="J45" s="38"/>
    </row>
    <row r="46" ht="30">
      <c r="A46" s="29" t="s">
        <v>29</v>
      </c>
      <c r="B46" s="29">
        <v>10</v>
      </c>
      <c r="C46" s="30" t="s">
        <v>129</v>
      </c>
      <c r="D46" s="29" t="s">
        <v>130</v>
      </c>
      <c r="E46" s="31" t="s">
        <v>131</v>
      </c>
      <c r="F46" s="32" t="s">
        <v>125</v>
      </c>
      <c r="G46" s="33">
        <v>17.507999999999999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105">
      <c r="A47" s="29" t="s">
        <v>34</v>
      </c>
      <c r="B47" s="36"/>
      <c r="C47" s="37"/>
      <c r="D47" s="37"/>
      <c r="E47" s="31" t="s">
        <v>132</v>
      </c>
      <c r="F47" s="37"/>
      <c r="G47" s="37"/>
      <c r="H47" s="37"/>
      <c r="I47" s="37"/>
      <c r="J47" s="38"/>
    </row>
    <row r="48">
      <c r="A48" s="29" t="s">
        <v>93</v>
      </c>
      <c r="B48" s="36"/>
      <c r="C48" s="37"/>
      <c r="D48" s="37"/>
      <c r="E48" s="44" t="s">
        <v>133</v>
      </c>
      <c r="F48" s="37"/>
      <c r="G48" s="37"/>
      <c r="H48" s="37"/>
      <c r="I48" s="37"/>
      <c r="J48" s="38"/>
    </row>
    <row r="49" ht="120">
      <c r="A49" s="29" t="s">
        <v>36</v>
      </c>
      <c r="B49" s="36"/>
      <c r="C49" s="37"/>
      <c r="D49" s="37"/>
      <c r="E49" s="31" t="s">
        <v>128</v>
      </c>
      <c r="F49" s="37"/>
      <c r="G49" s="37"/>
      <c r="H49" s="37"/>
      <c r="I49" s="37"/>
      <c r="J49" s="38"/>
    </row>
    <row r="50" ht="30">
      <c r="A50" s="29" t="s">
        <v>29</v>
      </c>
      <c r="B50" s="29">
        <v>11</v>
      </c>
      <c r="C50" s="30" t="s">
        <v>129</v>
      </c>
      <c r="D50" s="29" t="s">
        <v>134</v>
      </c>
      <c r="E50" s="31" t="s">
        <v>131</v>
      </c>
      <c r="F50" s="32" t="s">
        <v>125</v>
      </c>
      <c r="G50" s="33">
        <v>7.5039999999999996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90">
      <c r="A51" s="29" t="s">
        <v>34</v>
      </c>
      <c r="B51" s="36"/>
      <c r="C51" s="37"/>
      <c r="D51" s="37"/>
      <c r="E51" s="31" t="s">
        <v>135</v>
      </c>
      <c r="F51" s="37"/>
      <c r="G51" s="37"/>
      <c r="H51" s="37"/>
      <c r="I51" s="37"/>
      <c r="J51" s="38"/>
    </row>
    <row r="52">
      <c r="A52" s="29" t="s">
        <v>93</v>
      </c>
      <c r="B52" s="36"/>
      <c r="C52" s="37"/>
      <c r="D52" s="37"/>
      <c r="E52" s="44" t="s">
        <v>136</v>
      </c>
      <c r="F52" s="37"/>
      <c r="G52" s="37"/>
      <c r="H52" s="37"/>
      <c r="I52" s="37"/>
      <c r="J52" s="38"/>
    </row>
    <row r="53" ht="120">
      <c r="A53" s="29" t="s">
        <v>36</v>
      </c>
      <c r="B53" s="36"/>
      <c r="C53" s="37"/>
      <c r="D53" s="37"/>
      <c r="E53" s="31" t="s">
        <v>128</v>
      </c>
      <c r="F53" s="37"/>
      <c r="G53" s="37"/>
      <c r="H53" s="37"/>
      <c r="I53" s="37"/>
      <c r="J53" s="38"/>
    </row>
    <row r="54" ht="30">
      <c r="A54" s="29" t="s">
        <v>29</v>
      </c>
      <c r="B54" s="29">
        <v>12</v>
      </c>
      <c r="C54" s="30" t="s">
        <v>137</v>
      </c>
      <c r="D54" s="29" t="s">
        <v>31</v>
      </c>
      <c r="E54" s="31" t="s">
        <v>138</v>
      </c>
      <c r="F54" s="32" t="s">
        <v>139</v>
      </c>
      <c r="G54" s="33">
        <v>180.096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42" t="s">
        <v>31</v>
      </c>
      <c r="F55" s="37"/>
      <c r="G55" s="37"/>
      <c r="H55" s="37"/>
      <c r="I55" s="37"/>
      <c r="J55" s="38"/>
    </row>
    <row r="56">
      <c r="A56" s="29" t="s">
        <v>93</v>
      </c>
      <c r="B56" s="36"/>
      <c r="C56" s="37"/>
      <c r="D56" s="37"/>
      <c r="E56" s="44" t="s">
        <v>140</v>
      </c>
      <c r="F56" s="37"/>
      <c r="G56" s="37"/>
      <c r="H56" s="37"/>
      <c r="I56" s="37"/>
      <c r="J56" s="38"/>
    </row>
    <row r="57" ht="105">
      <c r="A57" s="29" t="s">
        <v>36</v>
      </c>
      <c r="B57" s="36"/>
      <c r="C57" s="37"/>
      <c r="D57" s="37"/>
      <c r="E57" s="31" t="s">
        <v>141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142</v>
      </c>
      <c r="D58" s="29" t="s">
        <v>31</v>
      </c>
      <c r="E58" s="31" t="s">
        <v>143</v>
      </c>
      <c r="F58" s="32" t="s">
        <v>144</v>
      </c>
      <c r="G58" s="33">
        <v>10.23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90">
      <c r="A59" s="29" t="s">
        <v>34</v>
      </c>
      <c r="B59" s="36"/>
      <c r="C59" s="37"/>
      <c r="D59" s="37"/>
      <c r="E59" s="31" t="s">
        <v>145</v>
      </c>
      <c r="F59" s="37"/>
      <c r="G59" s="37"/>
      <c r="H59" s="37"/>
      <c r="I59" s="37"/>
      <c r="J59" s="38"/>
    </row>
    <row r="60">
      <c r="A60" s="29" t="s">
        <v>93</v>
      </c>
      <c r="B60" s="36"/>
      <c r="C60" s="37"/>
      <c r="D60" s="37"/>
      <c r="E60" s="44" t="s">
        <v>146</v>
      </c>
      <c r="F60" s="37"/>
      <c r="G60" s="37"/>
      <c r="H60" s="37"/>
      <c r="I60" s="37"/>
      <c r="J60" s="38"/>
    </row>
    <row r="61" ht="90">
      <c r="A61" s="29" t="s">
        <v>36</v>
      </c>
      <c r="B61" s="36"/>
      <c r="C61" s="37"/>
      <c r="D61" s="37"/>
      <c r="E61" s="31" t="s">
        <v>147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148</v>
      </c>
      <c r="D62" s="29" t="s">
        <v>31</v>
      </c>
      <c r="E62" s="31" t="s">
        <v>149</v>
      </c>
      <c r="F62" s="32" t="s">
        <v>125</v>
      </c>
      <c r="G62" s="33">
        <v>12.99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90">
      <c r="A63" s="29" t="s">
        <v>34</v>
      </c>
      <c r="B63" s="36"/>
      <c r="C63" s="37"/>
      <c r="D63" s="37"/>
      <c r="E63" s="31" t="s">
        <v>150</v>
      </c>
      <c r="F63" s="37"/>
      <c r="G63" s="37"/>
      <c r="H63" s="37"/>
      <c r="I63" s="37"/>
      <c r="J63" s="38"/>
    </row>
    <row r="64">
      <c r="A64" s="29" t="s">
        <v>93</v>
      </c>
      <c r="B64" s="36"/>
      <c r="C64" s="37"/>
      <c r="D64" s="37"/>
      <c r="E64" s="44" t="s">
        <v>151</v>
      </c>
      <c r="F64" s="37"/>
      <c r="G64" s="37"/>
      <c r="H64" s="37"/>
      <c r="I64" s="37"/>
      <c r="J64" s="38"/>
    </row>
    <row r="65" ht="45">
      <c r="A65" s="29" t="s">
        <v>36</v>
      </c>
      <c r="B65" s="36"/>
      <c r="C65" s="37"/>
      <c r="D65" s="37"/>
      <c r="E65" s="31" t="s">
        <v>152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153</v>
      </c>
      <c r="D66" s="29" t="s">
        <v>31</v>
      </c>
      <c r="E66" s="31" t="s">
        <v>154</v>
      </c>
      <c r="F66" s="32" t="s">
        <v>144</v>
      </c>
      <c r="G66" s="33">
        <v>0.40000000000000002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60">
      <c r="A67" s="29" t="s">
        <v>34</v>
      </c>
      <c r="B67" s="36"/>
      <c r="C67" s="37"/>
      <c r="D67" s="37"/>
      <c r="E67" s="31" t="s">
        <v>155</v>
      </c>
      <c r="F67" s="37"/>
      <c r="G67" s="37"/>
      <c r="H67" s="37"/>
      <c r="I67" s="37"/>
      <c r="J67" s="38"/>
    </row>
    <row r="68">
      <c r="A68" s="29" t="s">
        <v>93</v>
      </c>
      <c r="B68" s="36"/>
      <c r="C68" s="37"/>
      <c r="D68" s="37"/>
      <c r="E68" s="44" t="s">
        <v>156</v>
      </c>
      <c r="F68" s="37"/>
      <c r="G68" s="37"/>
      <c r="H68" s="37"/>
      <c r="I68" s="37"/>
      <c r="J68" s="38"/>
    </row>
    <row r="69" ht="45">
      <c r="A69" s="29" t="s">
        <v>36</v>
      </c>
      <c r="B69" s="36"/>
      <c r="C69" s="37"/>
      <c r="D69" s="37"/>
      <c r="E69" s="31" t="s">
        <v>157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158</v>
      </c>
      <c r="D70" s="29" t="s">
        <v>31</v>
      </c>
      <c r="E70" s="31" t="s">
        <v>159</v>
      </c>
      <c r="F70" s="32" t="s">
        <v>144</v>
      </c>
      <c r="G70" s="33">
        <v>1.6000000000000001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60">
      <c r="A71" s="29" t="s">
        <v>34</v>
      </c>
      <c r="B71" s="36"/>
      <c r="C71" s="37"/>
      <c r="D71" s="37"/>
      <c r="E71" s="31" t="s">
        <v>160</v>
      </c>
      <c r="F71" s="37"/>
      <c r="G71" s="37"/>
      <c r="H71" s="37"/>
      <c r="I71" s="37"/>
      <c r="J71" s="38"/>
    </row>
    <row r="72">
      <c r="A72" s="29" t="s">
        <v>93</v>
      </c>
      <c r="B72" s="36"/>
      <c r="C72" s="37"/>
      <c r="D72" s="37"/>
      <c r="E72" s="44" t="s">
        <v>161</v>
      </c>
      <c r="F72" s="37"/>
      <c r="G72" s="37"/>
      <c r="H72" s="37"/>
      <c r="I72" s="37"/>
      <c r="J72" s="38"/>
    </row>
    <row r="73" ht="45">
      <c r="A73" s="29" t="s">
        <v>36</v>
      </c>
      <c r="B73" s="36"/>
      <c r="C73" s="37"/>
      <c r="D73" s="37"/>
      <c r="E73" s="31" t="s">
        <v>157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162</v>
      </c>
      <c r="D74" s="29" t="s">
        <v>31</v>
      </c>
      <c r="E74" s="31" t="s">
        <v>163</v>
      </c>
      <c r="F74" s="32" t="s">
        <v>125</v>
      </c>
      <c r="G74" s="33">
        <v>40.063000000000002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120">
      <c r="A75" s="29" t="s">
        <v>34</v>
      </c>
      <c r="B75" s="36"/>
      <c r="C75" s="37"/>
      <c r="D75" s="37"/>
      <c r="E75" s="31" t="s">
        <v>164</v>
      </c>
      <c r="F75" s="37"/>
      <c r="G75" s="37"/>
      <c r="H75" s="37"/>
      <c r="I75" s="37"/>
      <c r="J75" s="38"/>
    </row>
    <row r="76">
      <c r="A76" s="29" t="s">
        <v>93</v>
      </c>
      <c r="B76" s="36"/>
      <c r="C76" s="37"/>
      <c r="D76" s="37"/>
      <c r="E76" s="44" t="s">
        <v>165</v>
      </c>
      <c r="F76" s="37"/>
      <c r="G76" s="37"/>
      <c r="H76" s="37"/>
      <c r="I76" s="37"/>
      <c r="J76" s="38"/>
    </row>
    <row r="77" ht="409.5">
      <c r="A77" s="29" t="s">
        <v>36</v>
      </c>
      <c r="B77" s="36"/>
      <c r="C77" s="37"/>
      <c r="D77" s="37"/>
      <c r="E77" s="31" t="s">
        <v>166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167</v>
      </c>
      <c r="D78" s="29" t="s">
        <v>31</v>
      </c>
      <c r="E78" s="31" t="s">
        <v>168</v>
      </c>
      <c r="F78" s="32" t="s">
        <v>125</v>
      </c>
      <c r="G78" s="33">
        <v>184.02000000000001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180">
      <c r="A79" s="29" t="s">
        <v>34</v>
      </c>
      <c r="B79" s="36"/>
      <c r="C79" s="37"/>
      <c r="D79" s="37"/>
      <c r="E79" s="31" t="s">
        <v>169</v>
      </c>
      <c r="F79" s="37"/>
      <c r="G79" s="37"/>
      <c r="H79" s="37"/>
      <c r="I79" s="37"/>
      <c r="J79" s="38"/>
    </row>
    <row r="80" ht="45">
      <c r="A80" s="29" t="s">
        <v>93</v>
      </c>
      <c r="B80" s="36"/>
      <c r="C80" s="37"/>
      <c r="D80" s="37"/>
      <c r="E80" s="44" t="s">
        <v>170</v>
      </c>
      <c r="F80" s="37"/>
      <c r="G80" s="37"/>
      <c r="H80" s="37"/>
      <c r="I80" s="37"/>
      <c r="J80" s="38"/>
    </row>
    <row r="81" ht="409.5">
      <c r="A81" s="29" t="s">
        <v>36</v>
      </c>
      <c r="B81" s="36"/>
      <c r="C81" s="37"/>
      <c r="D81" s="37"/>
      <c r="E81" s="31" t="s">
        <v>171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172</v>
      </c>
      <c r="D82" s="29" t="s">
        <v>31</v>
      </c>
      <c r="E82" s="31" t="s">
        <v>173</v>
      </c>
      <c r="F82" s="32" t="s">
        <v>125</v>
      </c>
      <c r="G82" s="33">
        <v>326.20499999999998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165">
      <c r="A83" s="29" t="s">
        <v>34</v>
      </c>
      <c r="B83" s="36"/>
      <c r="C83" s="37"/>
      <c r="D83" s="37"/>
      <c r="E83" s="31" t="s">
        <v>174</v>
      </c>
      <c r="F83" s="37"/>
      <c r="G83" s="37"/>
      <c r="H83" s="37"/>
      <c r="I83" s="37"/>
      <c r="J83" s="38"/>
    </row>
    <row r="84" ht="60">
      <c r="A84" s="29" t="s">
        <v>93</v>
      </c>
      <c r="B84" s="36"/>
      <c r="C84" s="37"/>
      <c r="D84" s="37"/>
      <c r="E84" s="44" t="s">
        <v>175</v>
      </c>
      <c r="F84" s="37"/>
      <c r="G84" s="37"/>
      <c r="H84" s="37"/>
      <c r="I84" s="37"/>
      <c r="J84" s="38"/>
    </row>
    <row r="85" ht="409.5">
      <c r="A85" s="29" t="s">
        <v>36</v>
      </c>
      <c r="B85" s="36"/>
      <c r="C85" s="37"/>
      <c r="D85" s="37"/>
      <c r="E85" s="31" t="s">
        <v>176</v>
      </c>
      <c r="F85" s="37"/>
      <c r="G85" s="37"/>
      <c r="H85" s="37"/>
      <c r="I85" s="37"/>
      <c r="J85" s="38"/>
    </row>
    <row r="86">
      <c r="A86" s="29" t="s">
        <v>29</v>
      </c>
      <c r="B86" s="29">
        <v>20</v>
      </c>
      <c r="C86" s="30" t="s">
        <v>177</v>
      </c>
      <c r="D86" s="29" t="s">
        <v>31</v>
      </c>
      <c r="E86" s="31" t="s">
        <v>178</v>
      </c>
      <c r="F86" s="32" t="s">
        <v>125</v>
      </c>
      <c r="G86" s="33">
        <v>7.367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105">
      <c r="A87" s="29" t="s">
        <v>34</v>
      </c>
      <c r="B87" s="36"/>
      <c r="C87" s="37"/>
      <c r="D87" s="37"/>
      <c r="E87" s="31" t="s">
        <v>179</v>
      </c>
      <c r="F87" s="37"/>
      <c r="G87" s="37"/>
      <c r="H87" s="37"/>
      <c r="I87" s="37"/>
      <c r="J87" s="38"/>
    </row>
    <row r="88">
      <c r="A88" s="29" t="s">
        <v>93</v>
      </c>
      <c r="B88" s="36"/>
      <c r="C88" s="37"/>
      <c r="D88" s="37"/>
      <c r="E88" s="44" t="s">
        <v>180</v>
      </c>
      <c r="F88" s="37"/>
      <c r="G88" s="37"/>
      <c r="H88" s="37"/>
      <c r="I88" s="37"/>
      <c r="J88" s="38"/>
    </row>
    <row r="89" ht="409.5">
      <c r="A89" s="29" t="s">
        <v>36</v>
      </c>
      <c r="B89" s="36"/>
      <c r="C89" s="37"/>
      <c r="D89" s="37"/>
      <c r="E89" s="31" t="s">
        <v>176</v>
      </c>
      <c r="F89" s="37"/>
      <c r="G89" s="37"/>
      <c r="H89" s="37"/>
      <c r="I89" s="37"/>
      <c r="J89" s="38"/>
    </row>
    <row r="90">
      <c r="A90" s="29" t="s">
        <v>29</v>
      </c>
      <c r="B90" s="29">
        <v>21</v>
      </c>
      <c r="C90" s="30" t="s">
        <v>181</v>
      </c>
      <c r="D90" s="29" t="s">
        <v>31</v>
      </c>
      <c r="E90" s="31" t="s">
        <v>182</v>
      </c>
      <c r="F90" s="32" t="s">
        <v>125</v>
      </c>
      <c r="G90" s="33">
        <v>560.11000000000001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45">
      <c r="A91" s="29" t="s">
        <v>34</v>
      </c>
      <c r="B91" s="36"/>
      <c r="C91" s="37"/>
      <c r="D91" s="37"/>
      <c r="E91" s="31" t="s">
        <v>183</v>
      </c>
      <c r="F91" s="37"/>
      <c r="G91" s="37"/>
      <c r="H91" s="37"/>
      <c r="I91" s="37"/>
      <c r="J91" s="38"/>
    </row>
    <row r="92">
      <c r="A92" s="29" t="s">
        <v>93</v>
      </c>
      <c r="B92" s="36"/>
      <c r="C92" s="37"/>
      <c r="D92" s="37"/>
      <c r="E92" s="44" t="s">
        <v>184</v>
      </c>
      <c r="F92" s="37"/>
      <c r="G92" s="37"/>
      <c r="H92" s="37"/>
      <c r="I92" s="37"/>
      <c r="J92" s="38"/>
    </row>
    <row r="93" ht="240">
      <c r="A93" s="29" t="s">
        <v>36</v>
      </c>
      <c r="B93" s="36"/>
      <c r="C93" s="37"/>
      <c r="D93" s="37"/>
      <c r="E93" s="31" t="s">
        <v>185</v>
      </c>
      <c r="F93" s="37"/>
      <c r="G93" s="37"/>
      <c r="H93" s="37"/>
      <c r="I93" s="37"/>
      <c r="J93" s="38"/>
    </row>
    <row r="94">
      <c r="A94" s="29" t="s">
        <v>29</v>
      </c>
      <c r="B94" s="29">
        <v>22</v>
      </c>
      <c r="C94" s="30" t="s">
        <v>186</v>
      </c>
      <c r="D94" s="29" t="s">
        <v>31</v>
      </c>
      <c r="E94" s="31" t="s">
        <v>187</v>
      </c>
      <c r="F94" s="32" t="s">
        <v>125</v>
      </c>
      <c r="G94" s="33">
        <v>44.012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105">
      <c r="A95" s="29" t="s">
        <v>34</v>
      </c>
      <c r="B95" s="36"/>
      <c r="C95" s="37"/>
      <c r="D95" s="37"/>
      <c r="E95" s="31" t="s">
        <v>188</v>
      </c>
      <c r="F95" s="37"/>
      <c r="G95" s="37"/>
      <c r="H95" s="37"/>
      <c r="I95" s="37"/>
      <c r="J95" s="38"/>
    </row>
    <row r="96" ht="30">
      <c r="A96" s="29" t="s">
        <v>93</v>
      </c>
      <c r="B96" s="36"/>
      <c r="C96" s="37"/>
      <c r="D96" s="37"/>
      <c r="E96" s="44" t="s">
        <v>189</v>
      </c>
      <c r="F96" s="37"/>
      <c r="G96" s="37"/>
      <c r="H96" s="37"/>
      <c r="I96" s="37"/>
      <c r="J96" s="38"/>
    </row>
    <row r="97" ht="360">
      <c r="A97" s="29" t="s">
        <v>36</v>
      </c>
      <c r="B97" s="36"/>
      <c r="C97" s="37"/>
      <c r="D97" s="37"/>
      <c r="E97" s="31" t="s">
        <v>190</v>
      </c>
      <c r="F97" s="37"/>
      <c r="G97" s="37"/>
      <c r="H97" s="37"/>
      <c r="I97" s="37"/>
      <c r="J97" s="38"/>
    </row>
    <row r="98">
      <c r="A98" s="23" t="s">
        <v>26</v>
      </c>
      <c r="B98" s="24"/>
      <c r="C98" s="25" t="s">
        <v>191</v>
      </c>
      <c r="D98" s="26"/>
      <c r="E98" s="23" t="s">
        <v>192</v>
      </c>
      <c r="F98" s="26"/>
      <c r="G98" s="26"/>
      <c r="H98" s="26"/>
      <c r="I98" s="27">
        <f>SUMIFS(I99:I122,A99:A122,"P")</f>
        <v>0</v>
      </c>
      <c r="J98" s="28"/>
    </row>
    <row r="99">
      <c r="A99" s="29" t="s">
        <v>29</v>
      </c>
      <c r="B99" s="29">
        <v>23</v>
      </c>
      <c r="C99" s="30" t="s">
        <v>193</v>
      </c>
      <c r="D99" s="29" t="s">
        <v>31</v>
      </c>
      <c r="E99" s="31" t="s">
        <v>194</v>
      </c>
      <c r="F99" s="32" t="s">
        <v>91</v>
      </c>
      <c r="G99" s="33">
        <v>1.75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90">
      <c r="A100" s="29" t="s">
        <v>34</v>
      </c>
      <c r="B100" s="36"/>
      <c r="C100" s="37"/>
      <c r="D100" s="37"/>
      <c r="E100" s="31" t="s">
        <v>195</v>
      </c>
      <c r="F100" s="37"/>
      <c r="G100" s="37"/>
      <c r="H100" s="37"/>
      <c r="I100" s="37"/>
      <c r="J100" s="38"/>
    </row>
    <row r="101">
      <c r="A101" s="29" t="s">
        <v>93</v>
      </c>
      <c r="B101" s="36"/>
      <c r="C101" s="37"/>
      <c r="D101" s="37"/>
      <c r="E101" s="44" t="s">
        <v>196</v>
      </c>
      <c r="F101" s="37"/>
      <c r="G101" s="37"/>
      <c r="H101" s="37"/>
      <c r="I101" s="37"/>
      <c r="J101" s="38"/>
    </row>
    <row r="102" ht="60">
      <c r="A102" s="29" t="s">
        <v>36</v>
      </c>
      <c r="B102" s="36"/>
      <c r="C102" s="37"/>
      <c r="D102" s="37"/>
      <c r="E102" s="31" t="s">
        <v>197</v>
      </c>
      <c r="F102" s="37"/>
      <c r="G102" s="37"/>
      <c r="H102" s="37"/>
      <c r="I102" s="37"/>
      <c r="J102" s="38"/>
    </row>
    <row r="103">
      <c r="A103" s="29" t="s">
        <v>29</v>
      </c>
      <c r="B103" s="29">
        <v>24</v>
      </c>
      <c r="C103" s="30" t="s">
        <v>198</v>
      </c>
      <c r="D103" s="29" t="s">
        <v>31</v>
      </c>
      <c r="E103" s="31" t="s">
        <v>199</v>
      </c>
      <c r="F103" s="32" t="s">
        <v>119</v>
      </c>
      <c r="G103" s="33">
        <v>14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75">
      <c r="A104" s="29" t="s">
        <v>34</v>
      </c>
      <c r="B104" s="36"/>
      <c r="C104" s="37"/>
      <c r="D104" s="37"/>
      <c r="E104" s="31" t="s">
        <v>200</v>
      </c>
      <c r="F104" s="37"/>
      <c r="G104" s="37"/>
      <c r="H104" s="37"/>
      <c r="I104" s="37"/>
      <c r="J104" s="38"/>
    </row>
    <row r="105">
      <c r="A105" s="29" t="s">
        <v>93</v>
      </c>
      <c r="B105" s="36"/>
      <c r="C105" s="37"/>
      <c r="D105" s="37"/>
      <c r="E105" s="44" t="s">
        <v>201</v>
      </c>
      <c r="F105" s="37"/>
      <c r="G105" s="37"/>
      <c r="H105" s="37"/>
      <c r="I105" s="37"/>
      <c r="J105" s="38"/>
    </row>
    <row r="106" ht="30">
      <c r="A106" s="29" t="s">
        <v>36</v>
      </c>
      <c r="B106" s="36"/>
      <c r="C106" s="37"/>
      <c r="D106" s="37"/>
      <c r="E106" s="31" t="s">
        <v>202</v>
      </c>
      <c r="F106" s="37"/>
      <c r="G106" s="37"/>
      <c r="H106" s="37"/>
      <c r="I106" s="37"/>
      <c r="J106" s="38"/>
    </row>
    <row r="107">
      <c r="A107" s="29" t="s">
        <v>29</v>
      </c>
      <c r="B107" s="29">
        <v>25</v>
      </c>
      <c r="C107" s="30" t="s">
        <v>203</v>
      </c>
      <c r="D107" s="29" t="s">
        <v>31</v>
      </c>
      <c r="E107" s="31" t="s">
        <v>204</v>
      </c>
      <c r="F107" s="32" t="s">
        <v>144</v>
      </c>
      <c r="G107" s="33">
        <v>19.25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105">
      <c r="A108" s="29" t="s">
        <v>34</v>
      </c>
      <c r="B108" s="36"/>
      <c r="C108" s="37"/>
      <c r="D108" s="37"/>
      <c r="E108" s="31" t="s">
        <v>205</v>
      </c>
      <c r="F108" s="37"/>
      <c r="G108" s="37"/>
      <c r="H108" s="37"/>
      <c r="I108" s="37"/>
      <c r="J108" s="38"/>
    </row>
    <row r="109">
      <c r="A109" s="29" t="s">
        <v>93</v>
      </c>
      <c r="B109" s="36"/>
      <c r="C109" s="37"/>
      <c r="D109" s="37"/>
      <c r="E109" s="44" t="s">
        <v>206</v>
      </c>
      <c r="F109" s="37"/>
      <c r="G109" s="37"/>
      <c r="H109" s="37"/>
      <c r="I109" s="37"/>
      <c r="J109" s="38"/>
    </row>
    <row r="110" ht="225">
      <c r="A110" s="29" t="s">
        <v>36</v>
      </c>
      <c r="B110" s="36"/>
      <c r="C110" s="37"/>
      <c r="D110" s="37"/>
      <c r="E110" s="31" t="s">
        <v>207</v>
      </c>
      <c r="F110" s="37"/>
      <c r="G110" s="37"/>
      <c r="H110" s="37"/>
      <c r="I110" s="37"/>
      <c r="J110" s="38"/>
    </row>
    <row r="111">
      <c r="A111" s="29" t="s">
        <v>29</v>
      </c>
      <c r="B111" s="29">
        <v>26</v>
      </c>
      <c r="C111" s="30" t="s">
        <v>208</v>
      </c>
      <c r="D111" s="29" t="s">
        <v>31</v>
      </c>
      <c r="E111" s="31" t="s">
        <v>209</v>
      </c>
      <c r="F111" s="32" t="s">
        <v>144</v>
      </c>
      <c r="G111" s="33">
        <v>12.775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105">
      <c r="A112" s="29" t="s">
        <v>34</v>
      </c>
      <c r="B112" s="36"/>
      <c r="C112" s="37"/>
      <c r="D112" s="37"/>
      <c r="E112" s="31" t="s">
        <v>210</v>
      </c>
      <c r="F112" s="37"/>
      <c r="G112" s="37"/>
      <c r="H112" s="37"/>
      <c r="I112" s="37"/>
      <c r="J112" s="38"/>
    </row>
    <row r="113">
      <c r="A113" s="29" t="s">
        <v>93</v>
      </c>
      <c r="B113" s="36"/>
      <c r="C113" s="37"/>
      <c r="D113" s="37"/>
      <c r="E113" s="44" t="s">
        <v>211</v>
      </c>
      <c r="F113" s="37"/>
      <c r="G113" s="37"/>
      <c r="H113" s="37"/>
      <c r="I113" s="37"/>
      <c r="J113" s="38"/>
    </row>
    <row r="114" ht="225">
      <c r="A114" s="29" t="s">
        <v>36</v>
      </c>
      <c r="B114" s="36"/>
      <c r="C114" s="37"/>
      <c r="D114" s="37"/>
      <c r="E114" s="31" t="s">
        <v>207</v>
      </c>
      <c r="F114" s="37"/>
      <c r="G114" s="37"/>
      <c r="H114" s="37"/>
      <c r="I114" s="37"/>
      <c r="J114" s="38"/>
    </row>
    <row r="115">
      <c r="A115" s="29" t="s">
        <v>29</v>
      </c>
      <c r="B115" s="29">
        <v>27</v>
      </c>
      <c r="C115" s="30" t="s">
        <v>212</v>
      </c>
      <c r="D115" s="29" t="s">
        <v>31</v>
      </c>
      <c r="E115" s="31" t="s">
        <v>213</v>
      </c>
      <c r="F115" s="32" t="s">
        <v>144</v>
      </c>
      <c r="G115" s="33">
        <v>3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105">
      <c r="A116" s="29" t="s">
        <v>34</v>
      </c>
      <c r="B116" s="36"/>
      <c r="C116" s="37"/>
      <c r="D116" s="37"/>
      <c r="E116" s="31" t="s">
        <v>214</v>
      </c>
      <c r="F116" s="37"/>
      <c r="G116" s="37"/>
      <c r="H116" s="37"/>
      <c r="I116" s="37"/>
      <c r="J116" s="38"/>
    </row>
    <row r="117">
      <c r="A117" s="29" t="s">
        <v>93</v>
      </c>
      <c r="B117" s="36"/>
      <c r="C117" s="37"/>
      <c r="D117" s="37"/>
      <c r="E117" s="44" t="s">
        <v>215</v>
      </c>
      <c r="F117" s="37"/>
      <c r="G117" s="37"/>
      <c r="H117" s="37"/>
      <c r="I117" s="37"/>
      <c r="J117" s="38"/>
    </row>
    <row r="118" ht="225">
      <c r="A118" s="29" t="s">
        <v>36</v>
      </c>
      <c r="B118" s="36"/>
      <c r="C118" s="37"/>
      <c r="D118" s="37"/>
      <c r="E118" s="31" t="s">
        <v>207</v>
      </c>
      <c r="F118" s="37"/>
      <c r="G118" s="37"/>
      <c r="H118" s="37"/>
      <c r="I118" s="37"/>
      <c r="J118" s="38"/>
    </row>
    <row r="119">
      <c r="A119" s="29" t="s">
        <v>29</v>
      </c>
      <c r="B119" s="29">
        <v>28</v>
      </c>
      <c r="C119" s="30" t="s">
        <v>216</v>
      </c>
      <c r="D119" s="29" t="s">
        <v>31</v>
      </c>
      <c r="E119" s="31" t="s">
        <v>217</v>
      </c>
      <c r="F119" s="32" t="s">
        <v>119</v>
      </c>
      <c r="G119" s="33">
        <v>5.7400000000000002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75">
      <c r="A120" s="29" t="s">
        <v>34</v>
      </c>
      <c r="B120" s="36"/>
      <c r="C120" s="37"/>
      <c r="D120" s="37"/>
      <c r="E120" s="31" t="s">
        <v>218</v>
      </c>
      <c r="F120" s="37"/>
      <c r="G120" s="37"/>
      <c r="H120" s="37"/>
      <c r="I120" s="37"/>
      <c r="J120" s="38"/>
    </row>
    <row r="121">
      <c r="A121" s="29" t="s">
        <v>93</v>
      </c>
      <c r="B121" s="36"/>
      <c r="C121" s="37"/>
      <c r="D121" s="37"/>
      <c r="E121" s="44" t="s">
        <v>219</v>
      </c>
      <c r="F121" s="37"/>
      <c r="G121" s="37"/>
      <c r="H121" s="37"/>
      <c r="I121" s="37"/>
      <c r="J121" s="38"/>
    </row>
    <row r="122" ht="120">
      <c r="A122" s="29" t="s">
        <v>36</v>
      </c>
      <c r="B122" s="36"/>
      <c r="C122" s="37"/>
      <c r="D122" s="37"/>
      <c r="E122" s="31" t="s">
        <v>220</v>
      </c>
      <c r="F122" s="37"/>
      <c r="G122" s="37"/>
      <c r="H122" s="37"/>
      <c r="I122" s="37"/>
      <c r="J122" s="38"/>
    </row>
    <row r="123">
      <c r="A123" s="23" t="s">
        <v>26</v>
      </c>
      <c r="B123" s="24"/>
      <c r="C123" s="25" t="s">
        <v>221</v>
      </c>
      <c r="D123" s="26"/>
      <c r="E123" s="23" t="s">
        <v>222</v>
      </c>
      <c r="F123" s="26"/>
      <c r="G123" s="26"/>
      <c r="H123" s="26"/>
      <c r="I123" s="27">
        <f>SUMIFS(I124:I127,A124:A127,"P")</f>
        <v>0</v>
      </c>
      <c r="J123" s="28"/>
    </row>
    <row r="124">
      <c r="A124" s="29" t="s">
        <v>29</v>
      </c>
      <c r="B124" s="29">
        <v>29</v>
      </c>
      <c r="C124" s="30" t="s">
        <v>223</v>
      </c>
      <c r="D124" s="29" t="s">
        <v>31</v>
      </c>
      <c r="E124" s="31" t="s">
        <v>224</v>
      </c>
      <c r="F124" s="32" t="s">
        <v>125</v>
      </c>
      <c r="G124" s="33">
        <v>2.2959999999999998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90">
      <c r="A125" s="29" t="s">
        <v>34</v>
      </c>
      <c r="B125" s="36"/>
      <c r="C125" s="37"/>
      <c r="D125" s="37"/>
      <c r="E125" s="31" t="s">
        <v>225</v>
      </c>
      <c r="F125" s="37"/>
      <c r="G125" s="37"/>
      <c r="H125" s="37"/>
      <c r="I125" s="37"/>
      <c r="J125" s="38"/>
    </row>
    <row r="126">
      <c r="A126" s="29" t="s">
        <v>93</v>
      </c>
      <c r="B126" s="36"/>
      <c r="C126" s="37"/>
      <c r="D126" s="37"/>
      <c r="E126" s="44" t="s">
        <v>226</v>
      </c>
      <c r="F126" s="37"/>
      <c r="G126" s="37"/>
      <c r="H126" s="37"/>
      <c r="I126" s="37"/>
      <c r="J126" s="38"/>
    </row>
    <row r="127" ht="75">
      <c r="A127" s="29" t="s">
        <v>36</v>
      </c>
      <c r="B127" s="36"/>
      <c r="C127" s="37"/>
      <c r="D127" s="37"/>
      <c r="E127" s="31" t="s">
        <v>227</v>
      </c>
      <c r="F127" s="37"/>
      <c r="G127" s="37"/>
      <c r="H127" s="37"/>
      <c r="I127" s="37"/>
      <c r="J127" s="38"/>
    </row>
    <row r="128">
      <c r="A128" s="23" t="s">
        <v>26</v>
      </c>
      <c r="B128" s="24"/>
      <c r="C128" s="25" t="s">
        <v>228</v>
      </c>
      <c r="D128" s="26"/>
      <c r="E128" s="23" t="s">
        <v>229</v>
      </c>
      <c r="F128" s="26"/>
      <c r="G128" s="26"/>
      <c r="H128" s="26"/>
      <c r="I128" s="27">
        <f>SUMIFS(I129:I132,A129:A132,"P")</f>
        <v>0</v>
      </c>
      <c r="J128" s="28"/>
    </row>
    <row r="129">
      <c r="A129" s="29" t="s">
        <v>29</v>
      </c>
      <c r="B129" s="29">
        <v>30</v>
      </c>
      <c r="C129" s="30" t="s">
        <v>230</v>
      </c>
      <c r="D129" s="29" t="s">
        <v>31</v>
      </c>
      <c r="E129" s="31" t="s">
        <v>231</v>
      </c>
      <c r="F129" s="32" t="s">
        <v>144</v>
      </c>
      <c r="G129" s="33">
        <v>41.75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60">
      <c r="A130" s="29" t="s">
        <v>34</v>
      </c>
      <c r="B130" s="36"/>
      <c r="C130" s="37"/>
      <c r="D130" s="37"/>
      <c r="E130" s="31" t="s">
        <v>232</v>
      </c>
      <c r="F130" s="37"/>
      <c r="G130" s="37"/>
      <c r="H130" s="37"/>
      <c r="I130" s="37"/>
      <c r="J130" s="38"/>
    </row>
    <row r="131">
      <c r="A131" s="29" t="s">
        <v>93</v>
      </c>
      <c r="B131" s="36"/>
      <c r="C131" s="37"/>
      <c r="D131" s="37"/>
      <c r="E131" s="44" t="s">
        <v>233</v>
      </c>
      <c r="F131" s="37"/>
      <c r="G131" s="37"/>
      <c r="H131" s="37"/>
      <c r="I131" s="37"/>
      <c r="J131" s="38"/>
    </row>
    <row r="132" ht="135">
      <c r="A132" s="29" t="s">
        <v>36</v>
      </c>
      <c r="B132" s="36"/>
      <c r="C132" s="37"/>
      <c r="D132" s="37"/>
      <c r="E132" s="31" t="s">
        <v>234</v>
      </c>
      <c r="F132" s="37"/>
      <c r="G132" s="37"/>
      <c r="H132" s="37"/>
      <c r="I132" s="37"/>
      <c r="J132" s="38"/>
    </row>
    <row r="133">
      <c r="A133" s="23" t="s">
        <v>26</v>
      </c>
      <c r="B133" s="24"/>
      <c r="C133" s="25" t="s">
        <v>235</v>
      </c>
      <c r="D133" s="26"/>
      <c r="E133" s="23" t="s">
        <v>236</v>
      </c>
      <c r="F133" s="26"/>
      <c r="G133" s="26"/>
      <c r="H133" s="26"/>
      <c r="I133" s="27">
        <f>SUMIFS(I134:I177,A134:A177,"P")</f>
        <v>0</v>
      </c>
      <c r="J133" s="28"/>
    </row>
    <row r="134">
      <c r="A134" s="29" t="s">
        <v>29</v>
      </c>
      <c r="B134" s="29">
        <v>31</v>
      </c>
      <c r="C134" s="30" t="s">
        <v>237</v>
      </c>
      <c r="D134" s="29" t="s">
        <v>31</v>
      </c>
      <c r="E134" s="31" t="s">
        <v>238</v>
      </c>
      <c r="F134" s="32" t="s">
        <v>144</v>
      </c>
      <c r="G134" s="33">
        <v>27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60">
      <c r="A135" s="29" t="s">
        <v>34</v>
      </c>
      <c r="B135" s="36"/>
      <c r="C135" s="37"/>
      <c r="D135" s="37"/>
      <c r="E135" s="31" t="s">
        <v>239</v>
      </c>
      <c r="F135" s="37"/>
      <c r="G135" s="37"/>
      <c r="H135" s="37"/>
      <c r="I135" s="37"/>
      <c r="J135" s="38"/>
    </row>
    <row r="136">
      <c r="A136" s="29" t="s">
        <v>93</v>
      </c>
      <c r="B136" s="36"/>
      <c r="C136" s="37"/>
      <c r="D136" s="37"/>
      <c r="E136" s="44" t="s">
        <v>240</v>
      </c>
      <c r="F136" s="37"/>
      <c r="G136" s="37"/>
      <c r="H136" s="37"/>
      <c r="I136" s="37"/>
      <c r="J136" s="38"/>
    </row>
    <row r="137" ht="45">
      <c r="A137" s="29" t="s">
        <v>36</v>
      </c>
      <c r="B137" s="36"/>
      <c r="C137" s="37"/>
      <c r="D137" s="37"/>
      <c r="E137" s="31" t="s">
        <v>241</v>
      </c>
      <c r="F137" s="37"/>
      <c r="G137" s="37"/>
      <c r="H137" s="37"/>
      <c r="I137" s="37"/>
      <c r="J137" s="38"/>
    </row>
    <row r="138" ht="30">
      <c r="A138" s="29" t="s">
        <v>29</v>
      </c>
      <c r="B138" s="29">
        <v>32</v>
      </c>
      <c r="C138" s="30" t="s">
        <v>242</v>
      </c>
      <c r="D138" s="29" t="s">
        <v>130</v>
      </c>
      <c r="E138" s="31" t="s">
        <v>243</v>
      </c>
      <c r="F138" s="32" t="s">
        <v>244</v>
      </c>
      <c r="G138" s="33">
        <v>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90">
      <c r="A139" s="29" t="s">
        <v>34</v>
      </c>
      <c r="B139" s="36"/>
      <c r="C139" s="37"/>
      <c r="D139" s="37"/>
      <c r="E139" s="31" t="s">
        <v>245</v>
      </c>
      <c r="F139" s="37"/>
      <c r="G139" s="37"/>
      <c r="H139" s="37"/>
      <c r="I139" s="37"/>
      <c r="J139" s="38"/>
    </row>
    <row r="140">
      <c r="A140" s="29" t="s">
        <v>93</v>
      </c>
      <c r="B140" s="36"/>
      <c r="C140" s="37"/>
      <c r="D140" s="37"/>
      <c r="E140" s="44" t="s">
        <v>246</v>
      </c>
      <c r="F140" s="37"/>
      <c r="G140" s="37"/>
      <c r="H140" s="37"/>
      <c r="I140" s="37"/>
      <c r="J140" s="38"/>
    </row>
    <row r="141" ht="30">
      <c r="A141" s="29" t="s">
        <v>36</v>
      </c>
      <c r="B141" s="36"/>
      <c r="C141" s="37"/>
      <c r="D141" s="37"/>
      <c r="E141" s="31" t="s">
        <v>247</v>
      </c>
      <c r="F141" s="37"/>
      <c r="G141" s="37"/>
      <c r="H141" s="37"/>
      <c r="I141" s="37"/>
      <c r="J141" s="38"/>
    </row>
    <row r="142" ht="30">
      <c r="A142" s="29" t="s">
        <v>29</v>
      </c>
      <c r="B142" s="29">
        <v>33</v>
      </c>
      <c r="C142" s="30" t="s">
        <v>242</v>
      </c>
      <c r="D142" s="29" t="s">
        <v>134</v>
      </c>
      <c r="E142" s="31" t="s">
        <v>243</v>
      </c>
      <c r="F142" s="32" t="s">
        <v>244</v>
      </c>
      <c r="G142" s="33">
        <v>8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150">
      <c r="A143" s="29" t="s">
        <v>34</v>
      </c>
      <c r="B143" s="36"/>
      <c r="C143" s="37"/>
      <c r="D143" s="37"/>
      <c r="E143" s="31" t="s">
        <v>248</v>
      </c>
      <c r="F143" s="37"/>
      <c r="G143" s="37"/>
      <c r="H143" s="37"/>
      <c r="I143" s="37"/>
      <c r="J143" s="38"/>
    </row>
    <row r="144">
      <c r="A144" s="29" t="s">
        <v>93</v>
      </c>
      <c r="B144" s="36"/>
      <c r="C144" s="37"/>
      <c r="D144" s="37"/>
      <c r="E144" s="44" t="s">
        <v>249</v>
      </c>
      <c r="F144" s="37"/>
      <c r="G144" s="37"/>
      <c r="H144" s="37"/>
      <c r="I144" s="37"/>
      <c r="J144" s="38"/>
    </row>
    <row r="145" ht="30">
      <c r="A145" s="29" t="s">
        <v>36</v>
      </c>
      <c r="B145" s="36"/>
      <c r="C145" s="37"/>
      <c r="D145" s="37"/>
      <c r="E145" s="31" t="s">
        <v>247</v>
      </c>
      <c r="F145" s="37"/>
      <c r="G145" s="37"/>
      <c r="H145" s="37"/>
      <c r="I145" s="37"/>
      <c r="J145" s="38"/>
    </row>
    <row r="146">
      <c r="A146" s="29" t="s">
        <v>29</v>
      </c>
      <c r="B146" s="29">
        <v>34</v>
      </c>
      <c r="C146" s="30" t="s">
        <v>250</v>
      </c>
      <c r="D146" s="29" t="s">
        <v>31</v>
      </c>
      <c r="E146" s="31" t="s">
        <v>251</v>
      </c>
      <c r="F146" s="32" t="s">
        <v>244</v>
      </c>
      <c r="G146" s="33">
        <v>2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60">
      <c r="A147" s="29" t="s">
        <v>34</v>
      </c>
      <c r="B147" s="36"/>
      <c r="C147" s="37"/>
      <c r="D147" s="37"/>
      <c r="E147" s="31" t="s">
        <v>252</v>
      </c>
      <c r="F147" s="37"/>
      <c r="G147" s="37"/>
      <c r="H147" s="37"/>
      <c r="I147" s="37"/>
      <c r="J147" s="38"/>
    </row>
    <row r="148">
      <c r="A148" s="29" t="s">
        <v>93</v>
      </c>
      <c r="B148" s="36"/>
      <c r="C148" s="37"/>
      <c r="D148" s="37"/>
      <c r="E148" s="44" t="s">
        <v>246</v>
      </c>
      <c r="F148" s="37"/>
      <c r="G148" s="37"/>
      <c r="H148" s="37"/>
      <c r="I148" s="37"/>
      <c r="J148" s="38"/>
    </row>
    <row r="149" ht="30">
      <c r="A149" s="29" t="s">
        <v>36</v>
      </c>
      <c r="B149" s="36"/>
      <c r="C149" s="37"/>
      <c r="D149" s="37"/>
      <c r="E149" s="31" t="s">
        <v>247</v>
      </c>
      <c r="F149" s="37"/>
      <c r="G149" s="37"/>
      <c r="H149" s="37"/>
      <c r="I149" s="37"/>
      <c r="J149" s="38"/>
    </row>
    <row r="150">
      <c r="A150" s="29" t="s">
        <v>29</v>
      </c>
      <c r="B150" s="29">
        <v>35</v>
      </c>
      <c r="C150" s="30" t="s">
        <v>253</v>
      </c>
      <c r="D150" s="29" t="s">
        <v>31</v>
      </c>
      <c r="E150" s="31" t="s">
        <v>254</v>
      </c>
      <c r="F150" s="32" t="s">
        <v>144</v>
      </c>
      <c r="G150" s="33">
        <v>13.449999999999999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45">
      <c r="A151" s="29" t="s">
        <v>34</v>
      </c>
      <c r="B151" s="36"/>
      <c r="C151" s="37"/>
      <c r="D151" s="37"/>
      <c r="E151" s="31" t="s">
        <v>255</v>
      </c>
      <c r="F151" s="37"/>
      <c r="G151" s="37"/>
      <c r="H151" s="37"/>
      <c r="I151" s="37"/>
      <c r="J151" s="38"/>
    </row>
    <row r="152">
      <c r="A152" s="29" t="s">
        <v>93</v>
      </c>
      <c r="B152" s="36"/>
      <c r="C152" s="37"/>
      <c r="D152" s="37"/>
      <c r="E152" s="44" t="s">
        <v>256</v>
      </c>
      <c r="F152" s="37"/>
      <c r="G152" s="37"/>
      <c r="H152" s="37"/>
      <c r="I152" s="37"/>
      <c r="J152" s="38"/>
    </row>
    <row r="153" ht="30">
      <c r="A153" s="29" t="s">
        <v>36</v>
      </c>
      <c r="B153" s="36"/>
      <c r="C153" s="37"/>
      <c r="D153" s="37"/>
      <c r="E153" s="31" t="s">
        <v>257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258</v>
      </c>
      <c r="D154" s="29" t="s">
        <v>31</v>
      </c>
      <c r="E154" s="31" t="s">
        <v>259</v>
      </c>
      <c r="F154" s="32" t="s">
        <v>125</v>
      </c>
      <c r="G154" s="33">
        <v>79.022000000000006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135">
      <c r="A155" s="29" t="s">
        <v>34</v>
      </c>
      <c r="B155" s="36"/>
      <c r="C155" s="37"/>
      <c r="D155" s="37"/>
      <c r="E155" s="31" t="s">
        <v>260</v>
      </c>
      <c r="F155" s="37"/>
      <c r="G155" s="37"/>
      <c r="H155" s="37"/>
      <c r="I155" s="37"/>
      <c r="J155" s="38"/>
    </row>
    <row r="156" ht="30">
      <c r="A156" s="29" t="s">
        <v>93</v>
      </c>
      <c r="B156" s="36"/>
      <c r="C156" s="37"/>
      <c r="D156" s="37"/>
      <c r="E156" s="44" t="s">
        <v>261</v>
      </c>
      <c r="F156" s="37"/>
      <c r="G156" s="37"/>
      <c r="H156" s="37"/>
      <c r="I156" s="37"/>
      <c r="J156" s="38"/>
    </row>
    <row r="157" ht="180">
      <c r="A157" s="29" t="s">
        <v>36</v>
      </c>
      <c r="B157" s="36"/>
      <c r="C157" s="37"/>
      <c r="D157" s="37"/>
      <c r="E157" s="31" t="s">
        <v>262</v>
      </c>
      <c r="F157" s="37"/>
      <c r="G157" s="37"/>
      <c r="H157" s="37"/>
      <c r="I157" s="37"/>
      <c r="J157" s="38"/>
    </row>
    <row r="158">
      <c r="A158" s="29" t="s">
        <v>29</v>
      </c>
      <c r="B158" s="29">
        <v>37</v>
      </c>
      <c r="C158" s="30" t="s">
        <v>263</v>
      </c>
      <c r="D158" s="29" t="s">
        <v>31</v>
      </c>
      <c r="E158" s="31" t="s">
        <v>264</v>
      </c>
      <c r="F158" s="32" t="s">
        <v>125</v>
      </c>
      <c r="G158" s="33">
        <v>34.393999999999998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195">
      <c r="A159" s="29" t="s">
        <v>34</v>
      </c>
      <c r="B159" s="36"/>
      <c r="C159" s="37"/>
      <c r="D159" s="37"/>
      <c r="E159" s="31" t="s">
        <v>265</v>
      </c>
      <c r="F159" s="37"/>
      <c r="G159" s="37"/>
      <c r="H159" s="37"/>
      <c r="I159" s="37"/>
      <c r="J159" s="38"/>
    </row>
    <row r="160" ht="45">
      <c r="A160" s="29" t="s">
        <v>93</v>
      </c>
      <c r="B160" s="36"/>
      <c r="C160" s="37"/>
      <c r="D160" s="37"/>
      <c r="E160" s="44" t="s">
        <v>266</v>
      </c>
      <c r="F160" s="37"/>
      <c r="G160" s="37"/>
      <c r="H160" s="37"/>
      <c r="I160" s="37"/>
      <c r="J160" s="38"/>
    </row>
    <row r="161" ht="180">
      <c r="A161" s="29" t="s">
        <v>36</v>
      </c>
      <c r="B161" s="36"/>
      <c r="C161" s="37"/>
      <c r="D161" s="37"/>
      <c r="E161" s="31" t="s">
        <v>262</v>
      </c>
      <c r="F161" s="37"/>
      <c r="G161" s="37"/>
      <c r="H161" s="37"/>
      <c r="I161" s="37"/>
      <c r="J161" s="38"/>
    </row>
    <row r="162" ht="30">
      <c r="A162" s="29" t="s">
        <v>29</v>
      </c>
      <c r="B162" s="29">
        <v>38</v>
      </c>
      <c r="C162" s="30" t="s">
        <v>267</v>
      </c>
      <c r="D162" s="29" t="s">
        <v>31</v>
      </c>
      <c r="E162" s="31" t="s">
        <v>268</v>
      </c>
      <c r="F162" s="32" t="s">
        <v>125</v>
      </c>
      <c r="G162" s="33">
        <v>1.8240000000000001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90">
      <c r="A163" s="29" t="s">
        <v>34</v>
      </c>
      <c r="B163" s="36"/>
      <c r="C163" s="37"/>
      <c r="D163" s="37"/>
      <c r="E163" s="31" t="s">
        <v>269</v>
      </c>
      <c r="F163" s="37"/>
      <c r="G163" s="37"/>
      <c r="H163" s="37"/>
      <c r="I163" s="37"/>
      <c r="J163" s="38"/>
    </row>
    <row r="164">
      <c r="A164" s="29" t="s">
        <v>93</v>
      </c>
      <c r="B164" s="36"/>
      <c r="C164" s="37"/>
      <c r="D164" s="37"/>
      <c r="E164" s="44" t="s">
        <v>270</v>
      </c>
      <c r="F164" s="37"/>
      <c r="G164" s="37"/>
      <c r="H164" s="37"/>
      <c r="I164" s="37"/>
      <c r="J164" s="38"/>
    </row>
    <row r="165" ht="150">
      <c r="A165" s="29" t="s">
        <v>36</v>
      </c>
      <c r="B165" s="36"/>
      <c r="C165" s="37"/>
      <c r="D165" s="37"/>
      <c r="E165" s="31" t="s">
        <v>271</v>
      </c>
      <c r="F165" s="37"/>
      <c r="G165" s="37"/>
      <c r="H165" s="37"/>
      <c r="I165" s="37"/>
      <c r="J165" s="38"/>
    </row>
    <row r="166">
      <c r="A166" s="29" t="s">
        <v>29</v>
      </c>
      <c r="B166" s="29">
        <v>39</v>
      </c>
      <c r="C166" s="30" t="s">
        <v>272</v>
      </c>
      <c r="D166" s="29" t="s">
        <v>31</v>
      </c>
      <c r="E166" s="31" t="s">
        <v>273</v>
      </c>
      <c r="F166" s="32" t="s">
        <v>91</v>
      </c>
      <c r="G166" s="33">
        <v>0.029999999999999999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 ht="75">
      <c r="A167" s="29" t="s">
        <v>34</v>
      </c>
      <c r="B167" s="36"/>
      <c r="C167" s="37"/>
      <c r="D167" s="37"/>
      <c r="E167" s="31" t="s">
        <v>274</v>
      </c>
      <c r="F167" s="37"/>
      <c r="G167" s="37"/>
      <c r="H167" s="37"/>
      <c r="I167" s="37"/>
      <c r="J167" s="38"/>
    </row>
    <row r="168">
      <c r="A168" s="29" t="s">
        <v>93</v>
      </c>
      <c r="B168" s="36"/>
      <c r="C168" s="37"/>
      <c r="D168" s="37"/>
      <c r="E168" s="44" t="s">
        <v>275</v>
      </c>
      <c r="F168" s="37"/>
      <c r="G168" s="37"/>
      <c r="H168" s="37"/>
      <c r="I168" s="37"/>
      <c r="J168" s="38"/>
    </row>
    <row r="169" ht="90">
      <c r="A169" s="29" t="s">
        <v>36</v>
      </c>
      <c r="B169" s="36"/>
      <c r="C169" s="37"/>
      <c r="D169" s="37"/>
      <c r="E169" s="31" t="s">
        <v>276</v>
      </c>
      <c r="F169" s="37"/>
      <c r="G169" s="37"/>
      <c r="H169" s="37"/>
      <c r="I169" s="37"/>
      <c r="J169" s="38"/>
    </row>
    <row r="170">
      <c r="A170" s="29" t="s">
        <v>29</v>
      </c>
      <c r="B170" s="29">
        <v>40</v>
      </c>
      <c r="C170" s="30" t="s">
        <v>277</v>
      </c>
      <c r="D170" s="29" t="s">
        <v>31</v>
      </c>
      <c r="E170" s="31" t="s">
        <v>278</v>
      </c>
      <c r="F170" s="32" t="s">
        <v>144</v>
      </c>
      <c r="G170" s="33">
        <v>8.4499999999999993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75">
      <c r="A171" s="29" t="s">
        <v>34</v>
      </c>
      <c r="B171" s="36"/>
      <c r="C171" s="37"/>
      <c r="D171" s="37"/>
      <c r="E171" s="31" t="s">
        <v>279</v>
      </c>
      <c r="F171" s="37"/>
      <c r="G171" s="37"/>
      <c r="H171" s="37"/>
      <c r="I171" s="37"/>
      <c r="J171" s="38"/>
    </row>
    <row r="172">
      <c r="A172" s="29" t="s">
        <v>93</v>
      </c>
      <c r="B172" s="36"/>
      <c r="C172" s="37"/>
      <c r="D172" s="37"/>
      <c r="E172" s="44" t="s">
        <v>280</v>
      </c>
      <c r="F172" s="37"/>
      <c r="G172" s="37"/>
      <c r="H172" s="37"/>
      <c r="I172" s="37"/>
      <c r="J172" s="38"/>
    </row>
    <row r="173" ht="60">
      <c r="A173" s="29" t="s">
        <v>36</v>
      </c>
      <c r="B173" s="36"/>
      <c r="C173" s="37"/>
      <c r="D173" s="37"/>
      <c r="E173" s="31" t="s">
        <v>281</v>
      </c>
      <c r="F173" s="37"/>
      <c r="G173" s="37"/>
      <c r="H173" s="37"/>
      <c r="I173" s="37"/>
      <c r="J173" s="38"/>
    </row>
    <row r="174">
      <c r="A174" s="29" t="s">
        <v>29</v>
      </c>
      <c r="B174" s="29">
        <v>41</v>
      </c>
      <c r="C174" s="30" t="s">
        <v>282</v>
      </c>
      <c r="D174" s="29" t="s">
        <v>31</v>
      </c>
      <c r="E174" s="31" t="s">
        <v>283</v>
      </c>
      <c r="F174" s="32" t="s">
        <v>119</v>
      </c>
      <c r="G174" s="33">
        <v>70.069999999999993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90">
      <c r="A175" s="29" t="s">
        <v>34</v>
      </c>
      <c r="B175" s="36"/>
      <c r="C175" s="37"/>
      <c r="D175" s="37"/>
      <c r="E175" s="31" t="s">
        <v>284</v>
      </c>
      <c r="F175" s="37"/>
      <c r="G175" s="37"/>
      <c r="H175" s="37"/>
      <c r="I175" s="37"/>
      <c r="J175" s="38"/>
    </row>
    <row r="176">
      <c r="A176" s="29" t="s">
        <v>93</v>
      </c>
      <c r="B176" s="36"/>
      <c r="C176" s="37"/>
      <c r="D176" s="37"/>
      <c r="E176" s="44" t="s">
        <v>285</v>
      </c>
      <c r="F176" s="37"/>
      <c r="G176" s="37"/>
      <c r="H176" s="37"/>
      <c r="I176" s="37"/>
      <c r="J176" s="38"/>
    </row>
    <row r="177" ht="165">
      <c r="A177" s="29" t="s">
        <v>36</v>
      </c>
      <c r="B177" s="39"/>
      <c r="C177" s="40"/>
      <c r="D177" s="40"/>
      <c r="E177" s="31" t="s">
        <v>286</v>
      </c>
      <c r="F177" s="40"/>
      <c r="G177" s="40"/>
      <c r="H177" s="40"/>
      <c r="I177" s="40"/>
      <c r="J177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287</v>
      </c>
      <c r="I3" s="16">
        <f>SUMIFS(I8:I217,A8:A217,"SD")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287</v>
      </c>
      <c r="D4" s="13"/>
      <c r="E4" s="14" t="s">
        <v>288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88</v>
      </c>
      <c r="D9" s="29" t="s">
        <v>89</v>
      </c>
      <c r="E9" s="31" t="s">
        <v>90</v>
      </c>
      <c r="F9" s="32" t="s">
        <v>91</v>
      </c>
      <c r="G9" s="33">
        <v>111.34999999999999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34</v>
      </c>
      <c r="B10" s="36"/>
      <c r="C10" s="37"/>
      <c r="D10" s="37"/>
      <c r="E10" s="31" t="s">
        <v>289</v>
      </c>
      <c r="F10" s="37"/>
      <c r="G10" s="37"/>
      <c r="H10" s="37"/>
      <c r="I10" s="37"/>
      <c r="J10" s="38"/>
    </row>
    <row r="11">
      <c r="A11" s="29" t="s">
        <v>93</v>
      </c>
      <c r="B11" s="36"/>
      <c r="C11" s="37"/>
      <c r="D11" s="37"/>
      <c r="E11" s="44" t="s">
        <v>290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95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88</v>
      </c>
      <c r="D13" s="29" t="s">
        <v>96</v>
      </c>
      <c r="E13" s="31" t="s">
        <v>90</v>
      </c>
      <c r="F13" s="32" t="s">
        <v>91</v>
      </c>
      <c r="G13" s="33">
        <v>10.050000000000001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34</v>
      </c>
      <c r="B14" s="36"/>
      <c r="C14" s="37"/>
      <c r="D14" s="37"/>
      <c r="E14" s="31" t="s">
        <v>291</v>
      </c>
      <c r="F14" s="37"/>
      <c r="G14" s="37"/>
      <c r="H14" s="37"/>
      <c r="I14" s="37"/>
      <c r="J14" s="38"/>
    </row>
    <row r="15">
      <c r="A15" s="29" t="s">
        <v>93</v>
      </c>
      <c r="B15" s="36"/>
      <c r="C15" s="37"/>
      <c r="D15" s="37"/>
      <c r="E15" s="44" t="s">
        <v>292</v>
      </c>
      <c r="F15" s="37"/>
      <c r="G15" s="37"/>
      <c r="H15" s="37"/>
      <c r="I15" s="37"/>
      <c r="J15" s="38"/>
    </row>
    <row r="16" ht="75">
      <c r="A16" s="29" t="s">
        <v>36</v>
      </c>
      <c r="B16" s="36"/>
      <c r="C16" s="37"/>
      <c r="D16" s="37"/>
      <c r="E16" s="31" t="s">
        <v>95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88</v>
      </c>
      <c r="D17" s="29" t="s">
        <v>99</v>
      </c>
      <c r="E17" s="31" t="s">
        <v>90</v>
      </c>
      <c r="F17" s="32" t="s">
        <v>91</v>
      </c>
      <c r="G17" s="33">
        <v>4.6200000000000001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5">
      <c r="A18" s="29" t="s">
        <v>34</v>
      </c>
      <c r="B18" s="36"/>
      <c r="C18" s="37"/>
      <c r="D18" s="37"/>
      <c r="E18" s="31" t="s">
        <v>293</v>
      </c>
      <c r="F18" s="37"/>
      <c r="G18" s="37"/>
      <c r="H18" s="37"/>
      <c r="I18" s="37"/>
      <c r="J18" s="38"/>
    </row>
    <row r="19">
      <c r="A19" s="29" t="s">
        <v>93</v>
      </c>
      <c r="B19" s="36"/>
      <c r="C19" s="37"/>
      <c r="D19" s="37"/>
      <c r="E19" s="44" t="s">
        <v>294</v>
      </c>
      <c r="F19" s="37"/>
      <c r="G19" s="37"/>
      <c r="H19" s="37"/>
      <c r="I19" s="37"/>
      <c r="J19" s="38"/>
    </row>
    <row r="20" ht="75">
      <c r="A20" s="29" t="s">
        <v>36</v>
      </c>
      <c r="B20" s="36"/>
      <c r="C20" s="37"/>
      <c r="D20" s="37"/>
      <c r="E20" s="31" t="s">
        <v>95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108</v>
      </c>
      <c r="D21" s="29" t="s">
        <v>31</v>
      </c>
      <c r="E21" s="31" t="s">
        <v>109</v>
      </c>
      <c r="F21" s="32" t="s">
        <v>91</v>
      </c>
      <c r="G21" s="33">
        <v>4.3099999999999996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60">
      <c r="A22" s="29" t="s">
        <v>34</v>
      </c>
      <c r="B22" s="36"/>
      <c r="C22" s="37"/>
      <c r="D22" s="37"/>
      <c r="E22" s="31" t="s">
        <v>295</v>
      </c>
      <c r="F22" s="37"/>
      <c r="G22" s="37"/>
      <c r="H22" s="37"/>
      <c r="I22" s="37"/>
      <c r="J22" s="38"/>
    </row>
    <row r="23">
      <c r="A23" s="29" t="s">
        <v>93</v>
      </c>
      <c r="B23" s="36"/>
      <c r="C23" s="37"/>
      <c r="D23" s="37"/>
      <c r="E23" s="44" t="s">
        <v>296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1" t="s">
        <v>112</v>
      </c>
      <c r="F24" s="37"/>
      <c r="G24" s="37"/>
      <c r="H24" s="37"/>
      <c r="I24" s="37"/>
      <c r="J24" s="38"/>
    </row>
    <row r="25">
      <c r="A25" s="23" t="s">
        <v>26</v>
      </c>
      <c r="B25" s="24"/>
      <c r="C25" s="25" t="s">
        <v>115</v>
      </c>
      <c r="D25" s="26"/>
      <c r="E25" s="23" t="s">
        <v>116</v>
      </c>
      <c r="F25" s="26"/>
      <c r="G25" s="26"/>
      <c r="H25" s="26"/>
      <c r="I25" s="27">
        <f>SUMIFS(I26:I105,A26:A105,"P")</f>
        <v>0</v>
      </c>
      <c r="J25" s="28"/>
    </row>
    <row r="26" ht="30">
      <c r="A26" s="29" t="s">
        <v>29</v>
      </c>
      <c r="B26" s="29">
        <v>5</v>
      </c>
      <c r="C26" s="30" t="s">
        <v>123</v>
      </c>
      <c r="D26" s="29" t="s">
        <v>31</v>
      </c>
      <c r="E26" s="31" t="s">
        <v>124</v>
      </c>
      <c r="F26" s="32" t="s">
        <v>125</v>
      </c>
      <c r="G26" s="33">
        <v>23.957000000000001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105">
      <c r="A27" s="29" t="s">
        <v>34</v>
      </c>
      <c r="B27" s="36"/>
      <c r="C27" s="37"/>
      <c r="D27" s="37"/>
      <c r="E27" s="31" t="s">
        <v>297</v>
      </c>
      <c r="F27" s="37"/>
      <c r="G27" s="37"/>
      <c r="H27" s="37"/>
      <c r="I27" s="37"/>
      <c r="J27" s="38"/>
    </row>
    <row r="28">
      <c r="A28" s="29" t="s">
        <v>93</v>
      </c>
      <c r="B28" s="36"/>
      <c r="C28" s="37"/>
      <c r="D28" s="37"/>
      <c r="E28" s="44" t="s">
        <v>298</v>
      </c>
      <c r="F28" s="37"/>
      <c r="G28" s="37"/>
      <c r="H28" s="37"/>
      <c r="I28" s="37"/>
      <c r="J28" s="38"/>
    </row>
    <row r="29" ht="120">
      <c r="A29" s="29" t="s">
        <v>36</v>
      </c>
      <c r="B29" s="36"/>
      <c r="C29" s="37"/>
      <c r="D29" s="37"/>
      <c r="E29" s="31" t="s">
        <v>128</v>
      </c>
      <c r="F29" s="37"/>
      <c r="G29" s="37"/>
      <c r="H29" s="37"/>
      <c r="I29" s="37"/>
      <c r="J29" s="38"/>
    </row>
    <row r="30" ht="30">
      <c r="A30" s="29" t="s">
        <v>29</v>
      </c>
      <c r="B30" s="29">
        <v>6</v>
      </c>
      <c r="C30" s="30" t="s">
        <v>129</v>
      </c>
      <c r="D30" s="29" t="s">
        <v>130</v>
      </c>
      <c r="E30" s="31" t="s">
        <v>131</v>
      </c>
      <c r="F30" s="32" t="s">
        <v>125</v>
      </c>
      <c r="G30" s="33">
        <v>4.1879999999999997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90">
      <c r="A31" s="29" t="s">
        <v>34</v>
      </c>
      <c r="B31" s="36"/>
      <c r="C31" s="37"/>
      <c r="D31" s="37"/>
      <c r="E31" s="31" t="s">
        <v>299</v>
      </c>
      <c r="F31" s="37"/>
      <c r="G31" s="37"/>
      <c r="H31" s="37"/>
      <c r="I31" s="37"/>
      <c r="J31" s="38"/>
    </row>
    <row r="32">
      <c r="A32" s="29" t="s">
        <v>93</v>
      </c>
      <c r="B32" s="36"/>
      <c r="C32" s="37"/>
      <c r="D32" s="37"/>
      <c r="E32" s="44" t="s">
        <v>300</v>
      </c>
      <c r="F32" s="37"/>
      <c r="G32" s="37"/>
      <c r="H32" s="37"/>
      <c r="I32" s="37"/>
      <c r="J32" s="38"/>
    </row>
    <row r="33" ht="120">
      <c r="A33" s="29" t="s">
        <v>36</v>
      </c>
      <c r="B33" s="36"/>
      <c r="C33" s="37"/>
      <c r="D33" s="37"/>
      <c r="E33" s="31" t="s">
        <v>128</v>
      </c>
      <c r="F33" s="37"/>
      <c r="G33" s="37"/>
      <c r="H33" s="37"/>
      <c r="I33" s="37"/>
      <c r="J33" s="38"/>
    </row>
    <row r="34" ht="30">
      <c r="A34" s="29" t="s">
        <v>29</v>
      </c>
      <c r="B34" s="29">
        <v>7</v>
      </c>
      <c r="C34" s="30" t="s">
        <v>129</v>
      </c>
      <c r="D34" s="29" t="s">
        <v>134</v>
      </c>
      <c r="E34" s="31" t="s">
        <v>131</v>
      </c>
      <c r="F34" s="32" t="s">
        <v>125</v>
      </c>
      <c r="G34" s="33">
        <v>1.7949999999999999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90">
      <c r="A35" s="29" t="s">
        <v>34</v>
      </c>
      <c r="B35" s="36"/>
      <c r="C35" s="37"/>
      <c r="D35" s="37"/>
      <c r="E35" s="31" t="s">
        <v>301</v>
      </c>
      <c r="F35" s="37"/>
      <c r="G35" s="37"/>
      <c r="H35" s="37"/>
      <c r="I35" s="37"/>
      <c r="J35" s="38"/>
    </row>
    <row r="36">
      <c r="A36" s="29" t="s">
        <v>93</v>
      </c>
      <c r="B36" s="36"/>
      <c r="C36" s="37"/>
      <c r="D36" s="37"/>
      <c r="E36" s="44" t="s">
        <v>302</v>
      </c>
      <c r="F36" s="37"/>
      <c r="G36" s="37"/>
      <c r="H36" s="37"/>
      <c r="I36" s="37"/>
      <c r="J36" s="38"/>
    </row>
    <row r="37" ht="120">
      <c r="A37" s="29" t="s">
        <v>36</v>
      </c>
      <c r="B37" s="36"/>
      <c r="C37" s="37"/>
      <c r="D37" s="37"/>
      <c r="E37" s="31" t="s">
        <v>128</v>
      </c>
      <c r="F37" s="37"/>
      <c r="G37" s="37"/>
      <c r="H37" s="37"/>
      <c r="I37" s="37"/>
      <c r="J37" s="38"/>
    </row>
    <row r="38" ht="30">
      <c r="A38" s="29" t="s">
        <v>29</v>
      </c>
      <c r="B38" s="29">
        <v>8</v>
      </c>
      <c r="C38" s="30" t="s">
        <v>137</v>
      </c>
      <c r="D38" s="29" t="s">
        <v>31</v>
      </c>
      <c r="E38" s="31" t="s">
        <v>138</v>
      </c>
      <c r="F38" s="32" t="s">
        <v>139</v>
      </c>
      <c r="G38" s="33">
        <v>43.079999999999998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2" t="s">
        <v>31</v>
      </c>
      <c r="F39" s="37"/>
      <c r="G39" s="37"/>
      <c r="H39" s="37"/>
      <c r="I39" s="37"/>
      <c r="J39" s="38"/>
    </row>
    <row r="40">
      <c r="A40" s="29" t="s">
        <v>93</v>
      </c>
      <c r="B40" s="36"/>
      <c r="C40" s="37"/>
      <c r="D40" s="37"/>
      <c r="E40" s="44" t="s">
        <v>303</v>
      </c>
      <c r="F40" s="37"/>
      <c r="G40" s="37"/>
      <c r="H40" s="37"/>
      <c r="I40" s="37"/>
      <c r="J40" s="38"/>
    </row>
    <row r="41" ht="105">
      <c r="A41" s="29" t="s">
        <v>36</v>
      </c>
      <c r="B41" s="36"/>
      <c r="C41" s="37"/>
      <c r="D41" s="37"/>
      <c r="E41" s="31" t="s">
        <v>141</v>
      </c>
      <c r="F41" s="37"/>
      <c r="G41" s="37"/>
      <c r="H41" s="37"/>
      <c r="I41" s="37"/>
      <c r="J41" s="38"/>
    </row>
    <row r="42" ht="30">
      <c r="A42" s="29" t="s">
        <v>29</v>
      </c>
      <c r="B42" s="29">
        <v>9</v>
      </c>
      <c r="C42" s="30" t="s">
        <v>304</v>
      </c>
      <c r="D42" s="29" t="s">
        <v>31</v>
      </c>
      <c r="E42" s="31" t="s">
        <v>305</v>
      </c>
      <c r="F42" s="32" t="s">
        <v>125</v>
      </c>
      <c r="G42" s="33">
        <v>0.55200000000000005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75">
      <c r="A43" s="29" t="s">
        <v>34</v>
      </c>
      <c r="B43" s="36"/>
      <c r="C43" s="37"/>
      <c r="D43" s="37"/>
      <c r="E43" s="31" t="s">
        <v>306</v>
      </c>
      <c r="F43" s="37"/>
      <c r="G43" s="37"/>
      <c r="H43" s="37"/>
      <c r="I43" s="37"/>
      <c r="J43" s="38"/>
    </row>
    <row r="44">
      <c r="A44" s="29" t="s">
        <v>93</v>
      </c>
      <c r="B44" s="36"/>
      <c r="C44" s="37"/>
      <c r="D44" s="37"/>
      <c r="E44" s="44" t="s">
        <v>307</v>
      </c>
      <c r="F44" s="37"/>
      <c r="G44" s="37"/>
      <c r="H44" s="37"/>
      <c r="I44" s="37"/>
      <c r="J44" s="38"/>
    </row>
    <row r="45" ht="120">
      <c r="A45" s="29" t="s">
        <v>36</v>
      </c>
      <c r="B45" s="36"/>
      <c r="C45" s="37"/>
      <c r="D45" s="37"/>
      <c r="E45" s="31" t="s">
        <v>128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308</v>
      </c>
      <c r="D46" s="29" t="s">
        <v>31</v>
      </c>
      <c r="E46" s="31" t="s">
        <v>309</v>
      </c>
      <c r="F46" s="32" t="s">
        <v>144</v>
      </c>
      <c r="G46" s="33">
        <v>9.7699999999999996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90">
      <c r="A47" s="29" t="s">
        <v>34</v>
      </c>
      <c r="B47" s="36"/>
      <c r="C47" s="37"/>
      <c r="D47" s="37"/>
      <c r="E47" s="31" t="s">
        <v>310</v>
      </c>
      <c r="F47" s="37"/>
      <c r="G47" s="37"/>
      <c r="H47" s="37"/>
      <c r="I47" s="37"/>
      <c r="J47" s="38"/>
    </row>
    <row r="48">
      <c r="A48" s="29" t="s">
        <v>93</v>
      </c>
      <c r="B48" s="36"/>
      <c r="C48" s="37"/>
      <c r="D48" s="37"/>
      <c r="E48" s="44" t="s">
        <v>311</v>
      </c>
      <c r="F48" s="37"/>
      <c r="G48" s="37"/>
      <c r="H48" s="37"/>
      <c r="I48" s="37"/>
      <c r="J48" s="38"/>
    </row>
    <row r="49" ht="90">
      <c r="A49" s="29" t="s">
        <v>36</v>
      </c>
      <c r="B49" s="36"/>
      <c r="C49" s="37"/>
      <c r="D49" s="37"/>
      <c r="E49" s="31" t="s">
        <v>147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142</v>
      </c>
      <c r="D50" s="29" t="s">
        <v>31</v>
      </c>
      <c r="E50" s="31" t="s">
        <v>143</v>
      </c>
      <c r="F50" s="32" t="s">
        <v>144</v>
      </c>
      <c r="G50" s="33">
        <v>37.939999999999998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105">
      <c r="A51" s="29" t="s">
        <v>34</v>
      </c>
      <c r="B51" s="36"/>
      <c r="C51" s="37"/>
      <c r="D51" s="37"/>
      <c r="E51" s="31" t="s">
        <v>312</v>
      </c>
      <c r="F51" s="37"/>
      <c r="G51" s="37"/>
      <c r="H51" s="37"/>
      <c r="I51" s="37"/>
      <c r="J51" s="38"/>
    </row>
    <row r="52">
      <c r="A52" s="29" t="s">
        <v>93</v>
      </c>
      <c r="B52" s="36"/>
      <c r="C52" s="37"/>
      <c r="D52" s="37"/>
      <c r="E52" s="44" t="s">
        <v>313</v>
      </c>
      <c r="F52" s="37"/>
      <c r="G52" s="37"/>
      <c r="H52" s="37"/>
      <c r="I52" s="37"/>
      <c r="J52" s="38"/>
    </row>
    <row r="53" ht="90">
      <c r="A53" s="29" t="s">
        <v>36</v>
      </c>
      <c r="B53" s="36"/>
      <c r="C53" s="37"/>
      <c r="D53" s="37"/>
      <c r="E53" s="31" t="s">
        <v>147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148</v>
      </c>
      <c r="D54" s="29" t="s">
        <v>31</v>
      </c>
      <c r="E54" s="31" t="s">
        <v>149</v>
      </c>
      <c r="F54" s="32" t="s">
        <v>125</v>
      </c>
      <c r="G54" s="33">
        <v>4.5650000000000004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60">
      <c r="A55" s="29" t="s">
        <v>34</v>
      </c>
      <c r="B55" s="36"/>
      <c r="C55" s="37"/>
      <c r="D55" s="37"/>
      <c r="E55" s="31" t="s">
        <v>314</v>
      </c>
      <c r="F55" s="37"/>
      <c r="G55" s="37"/>
      <c r="H55" s="37"/>
      <c r="I55" s="37"/>
      <c r="J55" s="38"/>
    </row>
    <row r="56">
      <c r="A56" s="29" t="s">
        <v>93</v>
      </c>
      <c r="B56" s="36"/>
      <c r="C56" s="37"/>
      <c r="D56" s="37"/>
      <c r="E56" s="44" t="s">
        <v>315</v>
      </c>
      <c r="F56" s="37"/>
      <c r="G56" s="37"/>
      <c r="H56" s="37"/>
      <c r="I56" s="37"/>
      <c r="J56" s="38"/>
    </row>
    <row r="57" ht="45">
      <c r="A57" s="29" t="s">
        <v>36</v>
      </c>
      <c r="B57" s="36"/>
      <c r="C57" s="37"/>
      <c r="D57" s="37"/>
      <c r="E57" s="31" t="s">
        <v>316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317</v>
      </c>
      <c r="D58" s="29" t="s">
        <v>31</v>
      </c>
      <c r="E58" s="31" t="s">
        <v>318</v>
      </c>
      <c r="F58" s="32" t="s">
        <v>144</v>
      </c>
      <c r="G58" s="33">
        <v>13.800000000000001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60">
      <c r="A59" s="29" t="s">
        <v>34</v>
      </c>
      <c r="B59" s="36"/>
      <c r="C59" s="37"/>
      <c r="D59" s="37"/>
      <c r="E59" s="31" t="s">
        <v>319</v>
      </c>
      <c r="F59" s="37"/>
      <c r="G59" s="37"/>
      <c r="H59" s="37"/>
      <c r="I59" s="37"/>
      <c r="J59" s="38"/>
    </row>
    <row r="60">
      <c r="A60" s="29" t="s">
        <v>93</v>
      </c>
      <c r="B60" s="36"/>
      <c r="C60" s="37"/>
      <c r="D60" s="37"/>
      <c r="E60" s="44" t="s">
        <v>320</v>
      </c>
      <c r="F60" s="37"/>
      <c r="G60" s="37"/>
      <c r="H60" s="37"/>
      <c r="I60" s="37"/>
      <c r="J60" s="38"/>
    </row>
    <row r="61" ht="30">
      <c r="A61" s="29" t="s">
        <v>36</v>
      </c>
      <c r="B61" s="36"/>
      <c r="C61" s="37"/>
      <c r="D61" s="37"/>
      <c r="E61" s="31" t="s">
        <v>321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322</v>
      </c>
      <c r="D62" s="29" t="s">
        <v>31</v>
      </c>
      <c r="E62" s="31" t="s">
        <v>323</v>
      </c>
      <c r="F62" s="32" t="s">
        <v>125</v>
      </c>
      <c r="G62" s="33">
        <v>71.031999999999996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90">
      <c r="A63" s="29" t="s">
        <v>34</v>
      </c>
      <c r="B63" s="36"/>
      <c r="C63" s="37"/>
      <c r="D63" s="37"/>
      <c r="E63" s="31" t="s">
        <v>324</v>
      </c>
      <c r="F63" s="37"/>
      <c r="G63" s="37"/>
      <c r="H63" s="37"/>
      <c r="I63" s="37"/>
      <c r="J63" s="38"/>
    </row>
    <row r="64" ht="30">
      <c r="A64" s="29" t="s">
        <v>93</v>
      </c>
      <c r="B64" s="36"/>
      <c r="C64" s="37"/>
      <c r="D64" s="37"/>
      <c r="E64" s="44" t="s">
        <v>325</v>
      </c>
      <c r="F64" s="37"/>
      <c r="G64" s="37"/>
      <c r="H64" s="37"/>
      <c r="I64" s="37"/>
      <c r="J64" s="38"/>
    </row>
    <row r="65" ht="45">
      <c r="A65" s="29" t="s">
        <v>36</v>
      </c>
      <c r="B65" s="36"/>
      <c r="C65" s="37"/>
      <c r="D65" s="37"/>
      <c r="E65" s="31" t="s">
        <v>326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162</v>
      </c>
      <c r="D66" s="29" t="s">
        <v>31</v>
      </c>
      <c r="E66" s="31" t="s">
        <v>163</v>
      </c>
      <c r="F66" s="32" t="s">
        <v>125</v>
      </c>
      <c r="G66" s="33">
        <v>32.912999999999997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135">
      <c r="A67" s="29" t="s">
        <v>34</v>
      </c>
      <c r="B67" s="36"/>
      <c r="C67" s="37"/>
      <c r="D67" s="37"/>
      <c r="E67" s="31" t="s">
        <v>327</v>
      </c>
      <c r="F67" s="37"/>
      <c r="G67" s="37"/>
      <c r="H67" s="37"/>
      <c r="I67" s="37"/>
      <c r="J67" s="38"/>
    </row>
    <row r="68" ht="30">
      <c r="A68" s="29" t="s">
        <v>93</v>
      </c>
      <c r="B68" s="36"/>
      <c r="C68" s="37"/>
      <c r="D68" s="37"/>
      <c r="E68" s="44" t="s">
        <v>328</v>
      </c>
      <c r="F68" s="37"/>
      <c r="G68" s="37"/>
      <c r="H68" s="37"/>
      <c r="I68" s="37"/>
      <c r="J68" s="38"/>
    </row>
    <row r="69" ht="409.5">
      <c r="A69" s="29" t="s">
        <v>36</v>
      </c>
      <c r="B69" s="36"/>
      <c r="C69" s="37"/>
      <c r="D69" s="37"/>
      <c r="E69" s="31" t="s">
        <v>166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181</v>
      </c>
      <c r="D70" s="29" t="s">
        <v>130</v>
      </c>
      <c r="E70" s="31" t="s">
        <v>182</v>
      </c>
      <c r="F70" s="32" t="s">
        <v>125</v>
      </c>
      <c r="G70" s="33">
        <v>71.030000000000001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5">
      <c r="A71" s="29" t="s">
        <v>34</v>
      </c>
      <c r="B71" s="36"/>
      <c r="C71" s="37"/>
      <c r="D71" s="37"/>
      <c r="E71" s="31" t="s">
        <v>329</v>
      </c>
      <c r="F71" s="37"/>
      <c r="G71" s="37"/>
      <c r="H71" s="37"/>
      <c r="I71" s="37"/>
      <c r="J71" s="38"/>
    </row>
    <row r="72">
      <c r="A72" s="29" t="s">
        <v>93</v>
      </c>
      <c r="B72" s="36"/>
      <c r="C72" s="37"/>
      <c r="D72" s="37"/>
      <c r="E72" s="44" t="s">
        <v>330</v>
      </c>
      <c r="F72" s="37"/>
      <c r="G72" s="37"/>
      <c r="H72" s="37"/>
      <c r="I72" s="37"/>
      <c r="J72" s="38"/>
    </row>
    <row r="73" ht="240">
      <c r="A73" s="29" t="s">
        <v>36</v>
      </c>
      <c r="B73" s="36"/>
      <c r="C73" s="37"/>
      <c r="D73" s="37"/>
      <c r="E73" s="31" t="s">
        <v>185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181</v>
      </c>
      <c r="D74" s="29" t="s">
        <v>134</v>
      </c>
      <c r="E74" s="31" t="s">
        <v>182</v>
      </c>
      <c r="F74" s="32" t="s">
        <v>125</v>
      </c>
      <c r="G74" s="33">
        <v>32.909999999999997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45">
      <c r="A75" s="29" t="s">
        <v>34</v>
      </c>
      <c r="B75" s="36"/>
      <c r="C75" s="37"/>
      <c r="D75" s="37"/>
      <c r="E75" s="31" t="s">
        <v>331</v>
      </c>
      <c r="F75" s="37"/>
      <c r="G75" s="37"/>
      <c r="H75" s="37"/>
      <c r="I75" s="37"/>
      <c r="J75" s="38"/>
    </row>
    <row r="76">
      <c r="A76" s="29" t="s">
        <v>93</v>
      </c>
      <c r="B76" s="36"/>
      <c r="C76" s="37"/>
      <c r="D76" s="37"/>
      <c r="E76" s="44" t="s">
        <v>332</v>
      </c>
      <c r="F76" s="37"/>
      <c r="G76" s="37"/>
      <c r="H76" s="37"/>
      <c r="I76" s="37"/>
      <c r="J76" s="38"/>
    </row>
    <row r="77" ht="240">
      <c r="A77" s="29" t="s">
        <v>36</v>
      </c>
      <c r="B77" s="36"/>
      <c r="C77" s="37"/>
      <c r="D77" s="37"/>
      <c r="E77" s="31" t="s">
        <v>185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333</v>
      </c>
      <c r="D78" s="29" t="s">
        <v>31</v>
      </c>
      <c r="E78" s="31" t="s">
        <v>334</v>
      </c>
      <c r="F78" s="32" t="s">
        <v>125</v>
      </c>
      <c r="G78" s="33">
        <v>1.2649999999999999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60">
      <c r="A79" s="29" t="s">
        <v>34</v>
      </c>
      <c r="B79" s="36"/>
      <c r="C79" s="37"/>
      <c r="D79" s="37"/>
      <c r="E79" s="31" t="s">
        <v>335</v>
      </c>
      <c r="F79" s="37"/>
      <c r="G79" s="37"/>
      <c r="H79" s="37"/>
      <c r="I79" s="37"/>
      <c r="J79" s="38"/>
    </row>
    <row r="80">
      <c r="A80" s="29" t="s">
        <v>93</v>
      </c>
      <c r="B80" s="36"/>
      <c r="C80" s="37"/>
      <c r="D80" s="37"/>
      <c r="E80" s="44" t="s">
        <v>336</v>
      </c>
      <c r="F80" s="37"/>
      <c r="G80" s="37"/>
      <c r="H80" s="37"/>
      <c r="I80" s="37"/>
      <c r="J80" s="38"/>
    </row>
    <row r="81" ht="315">
      <c r="A81" s="29" t="s">
        <v>36</v>
      </c>
      <c r="B81" s="36"/>
      <c r="C81" s="37"/>
      <c r="D81" s="37"/>
      <c r="E81" s="31" t="s">
        <v>337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338</v>
      </c>
      <c r="D82" s="29" t="s">
        <v>130</v>
      </c>
      <c r="E82" s="31" t="s">
        <v>339</v>
      </c>
      <c r="F82" s="32" t="s">
        <v>119</v>
      </c>
      <c r="G82" s="33">
        <v>51.810000000000002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60">
      <c r="A83" s="29" t="s">
        <v>34</v>
      </c>
      <c r="B83" s="36"/>
      <c r="C83" s="37"/>
      <c r="D83" s="37"/>
      <c r="E83" s="31" t="s">
        <v>340</v>
      </c>
      <c r="F83" s="37"/>
      <c r="G83" s="37"/>
      <c r="H83" s="37"/>
      <c r="I83" s="37"/>
      <c r="J83" s="38"/>
    </row>
    <row r="84">
      <c r="A84" s="29" t="s">
        <v>93</v>
      </c>
      <c r="B84" s="36"/>
      <c r="C84" s="37"/>
      <c r="D84" s="37"/>
      <c r="E84" s="44" t="s">
        <v>341</v>
      </c>
      <c r="F84" s="37"/>
      <c r="G84" s="37"/>
      <c r="H84" s="37"/>
      <c r="I84" s="37"/>
      <c r="J84" s="38"/>
    </row>
    <row r="85" ht="30">
      <c r="A85" s="29" t="s">
        <v>36</v>
      </c>
      <c r="B85" s="36"/>
      <c r="C85" s="37"/>
      <c r="D85" s="37"/>
      <c r="E85" s="31" t="s">
        <v>342</v>
      </c>
      <c r="F85" s="37"/>
      <c r="G85" s="37"/>
      <c r="H85" s="37"/>
      <c r="I85" s="37"/>
      <c r="J85" s="38"/>
    </row>
    <row r="86">
      <c r="A86" s="29" t="s">
        <v>29</v>
      </c>
      <c r="B86" s="29">
        <v>20</v>
      </c>
      <c r="C86" s="30" t="s">
        <v>338</v>
      </c>
      <c r="D86" s="29" t="s">
        <v>134</v>
      </c>
      <c r="E86" s="31" t="s">
        <v>339</v>
      </c>
      <c r="F86" s="32" t="s">
        <v>119</v>
      </c>
      <c r="G86" s="33">
        <v>60.020000000000003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45">
      <c r="A87" s="29" t="s">
        <v>34</v>
      </c>
      <c r="B87" s="36"/>
      <c r="C87" s="37"/>
      <c r="D87" s="37"/>
      <c r="E87" s="31" t="s">
        <v>343</v>
      </c>
      <c r="F87" s="37"/>
      <c r="G87" s="37"/>
      <c r="H87" s="37"/>
      <c r="I87" s="37"/>
      <c r="J87" s="38"/>
    </row>
    <row r="88">
      <c r="A88" s="29" t="s">
        <v>93</v>
      </c>
      <c r="B88" s="36"/>
      <c r="C88" s="37"/>
      <c r="D88" s="37"/>
      <c r="E88" s="44" t="s">
        <v>344</v>
      </c>
      <c r="F88" s="37"/>
      <c r="G88" s="37"/>
      <c r="H88" s="37"/>
      <c r="I88" s="37"/>
      <c r="J88" s="38"/>
    </row>
    <row r="89" ht="30">
      <c r="A89" s="29" t="s">
        <v>36</v>
      </c>
      <c r="B89" s="36"/>
      <c r="C89" s="37"/>
      <c r="D89" s="37"/>
      <c r="E89" s="31" t="s">
        <v>342</v>
      </c>
      <c r="F89" s="37"/>
      <c r="G89" s="37"/>
      <c r="H89" s="37"/>
      <c r="I89" s="37"/>
      <c r="J89" s="38"/>
    </row>
    <row r="90">
      <c r="A90" s="29" t="s">
        <v>29</v>
      </c>
      <c r="B90" s="29">
        <v>21</v>
      </c>
      <c r="C90" s="30" t="s">
        <v>345</v>
      </c>
      <c r="D90" s="29" t="s">
        <v>31</v>
      </c>
      <c r="E90" s="31" t="s">
        <v>346</v>
      </c>
      <c r="F90" s="32" t="s">
        <v>119</v>
      </c>
      <c r="G90" s="33">
        <v>67.238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60">
      <c r="A91" s="29" t="s">
        <v>34</v>
      </c>
      <c r="B91" s="36"/>
      <c r="C91" s="37"/>
      <c r="D91" s="37"/>
      <c r="E91" s="31" t="s">
        <v>347</v>
      </c>
      <c r="F91" s="37"/>
      <c r="G91" s="37"/>
      <c r="H91" s="37"/>
      <c r="I91" s="37"/>
      <c r="J91" s="38"/>
    </row>
    <row r="92">
      <c r="A92" s="29" t="s">
        <v>93</v>
      </c>
      <c r="B92" s="36"/>
      <c r="C92" s="37"/>
      <c r="D92" s="37"/>
      <c r="E92" s="44" t="s">
        <v>348</v>
      </c>
      <c r="F92" s="37"/>
      <c r="G92" s="37"/>
      <c r="H92" s="37"/>
      <c r="I92" s="37"/>
      <c r="J92" s="38"/>
    </row>
    <row r="93" ht="45">
      <c r="A93" s="29" t="s">
        <v>36</v>
      </c>
      <c r="B93" s="36"/>
      <c r="C93" s="37"/>
      <c r="D93" s="37"/>
      <c r="E93" s="31" t="s">
        <v>349</v>
      </c>
      <c r="F93" s="37"/>
      <c r="G93" s="37"/>
      <c r="H93" s="37"/>
      <c r="I93" s="37"/>
      <c r="J93" s="38"/>
    </row>
    <row r="94">
      <c r="A94" s="29" t="s">
        <v>29</v>
      </c>
      <c r="B94" s="29">
        <v>22</v>
      </c>
      <c r="C94" s="30" t="s">
        <v>350</v>
      </c>
      <c r="D94" s="29" t="s">
        <v>31</v>
      </c>
      <c r="E94" s="31" t="s">
        <v>351</v>
      </c>
      <c r="F94" s="32" t="s">
        <v>119</v>
      </c>
      <c r="G94" s="33">
        <v>292.93000000000001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75">
      <c r="A95" s="29" t="s">
        <v>34</v>
      </c>
      <c r="B95" s="36"/>
      <c r="C95" s="37"/>
      <c r="D95" s="37"/>
      <c r="E95" s="31" t="s">
        <v>352</v>
      </c>
      <c r="F95" s="37"/>
      <c r="G95" s="37"/>
      <c r="H95" s="37"/>
      <c r="I95" s="37"/>
      <c r="J95" s="38"/>
    </row>
    <row r="96">
      <c r="A96" s="29" t="s">
        <v>93</v>
      </c>
      <c r="B96" s="36"/>
      <c r="C96" s="37"/>
      <c r="D96" s="37"/>
      <c r="E96" s="44" t="s">
        <v>353</v>
      </c>
      <c r="F96" s="37"/>
      <c r="G96" s="37"/>
      <c r="H96" s="37"/>
      <c r="I96" s="37"/>
      <c r="J96" s="38"/>
    </row>
    <row r="97" ht="45">
      <c r="A97" s="29" t="s">
        <v>36</v>
      </c>
      <c r="B97" s="36"/>
      <c r="C97" s="37"/>
      <c r="D97" s="37"/>
      <c r="E97" s="31" t="s">
        <v>354</v>
      </c>
      <c r="F97" s="37"/>
      <c r="G97" s="37"/>
      <c r="H97" s="37"/>
      <c r="I97" s="37"/>
      <c r="J97" s="38"/>
    </row>
    <row r="98">
      <c r="A98" s="29" t="s">
        <v>29</v>
      </c>
      <c r="B98" s="29">
        <v>23</v>
      </c>
      <c r="C98" s="30" t="s">
        <v>355</v>
      </c>
      <c r="D98" s="29" t="s">
        <v>31</v>
      </c>
      <c r="E98" s="31" t="s">
        <v>356</v>
      </c>
      <c r="F98" s="32" t="s">
        <v>119</v>
      </c>
      <c r="G98" s="33">
        <v>360.16800000000001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75">
      <c r="A99" s="29" t="s">
        <v>34</v>
      </c>
      <c r="B99" s="36"/>
      <c r="C99" s="37"/>
      <c r="D99" s="37"/>
      <c r="E99" s="31" t="s">
        <v>357</v>
      </c>
      <c r="F99" s="37"/>
      <c r="G99" s="37"/>
      <c r="H99" s="37"/>
      <c r="I99" s="37"/>
      <c r="J99" s="38"/>
    </row>
    <row r="100" ht="30">
      <c r="A100" s="29" t="s">
        <v>93</v>
      </c>
      <c r="B100" s="36"/>
      <c r="C100" s="37"/>
      <c r="D100" s="37"/>
      <c r="E100" s="44" t="s">
        <v>358</v>
      </c>
      <c r="F100" s="37"/>
      <c r="G100" s="37"/>
      <c r="H100" s="37"/>
      <c r="I100" s="37"/>
      <c r="J100" s="38"/>
    </row>
    <row r="101" ht="30">
      <c r="A101" s="29" t="s">
        <v>36</v>
      </c>
      <c r="B101" s="36"/>
      <c r="C101" s="37"/>
      <c r="D101" s="37"/>
      <c r="E101" s="31" t="s">
        <v>359</v>
      </c>
      <c r="F101" s="37"/>
      <c r="G101" s="37"/>
      <c r="H101" s="37"/>
      <c r="I101" s="37"/>
      <c r="J101" s="38"/>
    </row>
    <row r="102" ht="30">
      <c r="A102" s="29" t="s">
        <v>29</v>
      </c>
      <c r="B102" s="29">
        <v>24</v>
      </c>
      <c r="C102" s="30" t="s">
        <v>360</v>
      </c>
      <c r="D102" s="29" t="s">
        <v>31</v>
      </c>
      <c r="E102" s="31" t="s">
        <v>361</v>
      </c>
      <c r="F102" s="32" t="s">
        <v>244</v>
      </c>
      <c r="G102" s="33">
        <v>4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90">
      <c r="A103" s="29" t="s">
        <v>34</v>
      </c>
      <c r="B103" s="36"/>
      <c r="C103" s="37"/>
      <c r="D103" s="37"/>
      <c r="E103" s="31" t="s">
        <v>362</v>
      </c>
      <c r="F103" s="37"/>
      <c r="G103" s="37"/>
      <c r="H103" s="37"/>
      <c r="I103" s="37"/>
      <c r="J103" s="38"/>
    </row>
    <row r="104">
      <c r="A104" s="29" t="s">
        <v>93</v>
      </c>
      <c r="B104" s="36"/>
      <c r="C104" s="37"/>
      <c r="D104" s="37"/>
      <c r="E104" s="44" t="s">
        <v>363</v>
      </c>
      <c r="F104" s="37"/>
      <c r="G104" s="37"/>
      <c r="H104" s="37"/>
      <c r="I104" s="37"/>
      <c r="J104" s="38"/>
    </row>
    <row r="105" ht="135">
      <c r="A105" s="29" t="s">
        <v>36</v>
      </c>
      <c r="B105" s="36"/>
      <c r="C105" s="37"/>
      <c r="D105" s="37"/>
      <c r="E105" s="31" t="s">
        <v>364</v>
      </c>
      <c r="F105" s="37"/>
      <c r="G105" s="37"/>
      <c r="H105" s="37"/>
      <c r="I105" s="37"/>
      <c r="J105" s="38"/>
    </row>
    <row r="106">
      <c r="A106" s="23" t="s">
        <v>26</v>
      </c>
      <c r="B106" s="24"/>
      <c r="C106" s="25" t="s">
        <v>191</v>
      </c>
      <c r="D106" s="26"/>
      <c r="E106" s="23" t="s">
        <v>192</v>
      </c>
      <c r="F106" s="26"/>
      <c r="G106" s="26"/>
      <c r="H106" s="26"/>
      <c r="I106" s="27">
        <f>SUMIFS(I107:I114,A107:A114,"P")</f>
        <v>0</v>
      </c>
      <c r="J106" s="28"/>
    </row>
    <row r="107">
      <c r="A107" s="29" t="s">
        <v>29</v>
      </c>
      <c r="B107" s="29">
        <v>25</v>
      </c>
      <c r="C107" s="30" t="s">
        <v>365</v>
      </c>
      <c r="D107" s="29" t="s">
        <v>31</v>
      </c>
      <c r="E107" s="31" t="s">
        <v>366</v>
      </c>
      <c r="F107" s="32" t="s">
        <v>125</v>
      </c>
      <c r="G107" s="33">
        <v>18.905000000000001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60">
      <c r="A108" s="29" t="s">
        <v>34</v>
      </c>
      <c r="B108" s="36"/>
      <c r="C108" s="37"/>
      <c r="D108" s="37"/>
      <c r="E108" s="31" t="s">
        <v>367</v>
      </c>
      <c r="F108" s="37"/>
      <c r="G108" s="37"/>
      <c r="H108" s="37"/>
      <c r="I108" s="37"/>
      <c r="J108" s="38"/>
    </row>
    <row r="109">
      <c r="A109" s="29" t="s">
        <v>93</v>
      </c>
      <c r="B109" s="36"/>
      <c r="C109" s="37"/>
      <c r="D109" s="37"/>
      <c r="E109" s="44" t="s">
        <v>368</v>
      </c>
      <c r="F109" s="37"/>
      <c r="G109" s="37"/>
      <c r="H109" s="37"/>
      <c r="I109" s="37"/>
      <c r="J109" s="38"/>
    </row>
    <row r="110" ht="60">
      <c r="A110" s="29" t="s">
        <v>36</v>
      </c>
      <c r="B110" s="36"/>
      <c r="C110" s="37"/>
      <c r="D110" s="37"/>
      <c r="E110" s="31" t="s">
        <v>369</v>
      </c>
      <c r="F110" s="37"/>
      <c r="G110" s="37"/>
      <c r="H110" s="37"/>
      <c r="I110" s="37"/>
      <c r="J110" s="38"/>
    </row>
    <row r="111">
      <c r="A111" s="29" t="s">
        <v>29</v>
      </c>
      <c r="B111" s="29">
        <v>26</v>
      </c>
      <c r="C111" s="30" t="s">
        <v>370</v>
      </c>
      <c r="D111" s="29" t="s">
        <v>31</v>
      </c>
      <c r="E111" s="31" t="s">
        <v>371</v>
      </c>
      <c r="F111" s="32" t="s">
        <v>119</v>
      </c>
      <c r="G111" s="33">
        <v>7.2800000000000002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60">
      <c r="A112" s="29" t="s">
        <v>34</v>
      </c>
      <c r="B112" s="36"/>
      <c r="C112" s="37"/>
      <c r="D112" s="37"/>
      <c r="E112" s="31" t="s">
        <v>372</v>
      </c>
      <c r="F112" s="37"/>
      <c r="G112" s="37"/>
      <c r="H112" s="37"/>
      <c r="I112" s="37"/>
      <c r="J112" s="38"/>
    </row>
    <row r="113">
      <c r="A113" s="29" t="s">
        <v>93</v>
      </c>
      <c r="B113" s="36"/>
      <c r="C113" s="37"/>
      <c r="D113" s="37"/>
      <c r="E113" s="44" t="s">
        <v>373</v>
      </c>
      <c r="F113" s="37"/>
      <c r="G113" s="37"/>
      <c r="H113" s="37"/>
      <c r="I113" s="37"/>
      <c r="J113" s="38"/>
    </row>
    <row r="114" ht="120">
      <c r="A114" s="29" t="s">
        <v>36</v>
      </c>
      <c r="B114" s="36"/>
      <c r="C114" s="37"/>
      <c r="D114" s="37"/>
      <c r="E114" s="31" t="s">
        <v>374</v>
      </c>
      <c r="F114" s="37"/>
      <c r="G114" s="37"/>
      <c r="H114" s="37"/>
      <c r="I114" s="37"/>
      <c r="J114" s="38"/>
    </row>
    <row r="115">
      <c r="A115" s="23" t="s">
        <v>26</v>
      </c>
      <c r="B115" s="24"/>
      <c r="C115" s="25" t="s">
        <v>375</v>
      </c>
      <c r="D115" s="26"/>
      <c r="E115" s="23" t="s">
        <v>376</v>
      </c>
      <c r="F115" s="26"/>
      <c r="G115" s="26"/>
      <c r="H115" s="26"/>
      <c r="I115" s="27">
        <f>SUMIFS(I116:I179,A116:A179,"P")</f>
        <v>0</v>
      </c>
      <c r="J115" s="28"/>
    </row>
    <row r="116">
      <c r="A116" s="29" t="s">
        <v>29</v>
      </c>
      <c r="B116" s="29">
        <v>27</v>
      </c>
      <c r="C116" s="30" t="s">
        <v>377</v>
      </c>
      <c r="D116" s="29" t="s">
        <v>130</v>
      </c>
      <c r="E116" s="31" t="s">
        <v>378</v>
      </c>
      <c r="F116" s="32" t="s">
        <v>119</v>
      </c>
      <c r="G116" s="33">
        <v>42.240000000000002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45">
      <c r="A117" s="29" t="s">
        <v>34</v>
      </c>
      <c r="B117" s="36"/>
      <c r="C117" s="37"/>
      <c r="D117" s="37"/>
      <c r="E117" s="31" t="s">
        <v>379</v>
      </c>
      <c r="F117" s="37"/>
      <c r="G117" s="37"/>
      <c r="H117" s="37"/>
      <c r="I117" s="37"/>
      <c r="J117" s="38"/>
    </row>
    <row r="118">
      <c r="A118" s="29" t="s">
        <v>93</v>
      </c>
      <c r="B118" s="36"/>
      <c r="C118" s="37"/>
      <c r="D118" s="37"/>
      <c r="E118" s="44" t="s">
        <v>380</v>
      </c>
      <c r="F118" s="37"/>
      <c r="G118" s="37"/>
      <c r="H118" s="37"/>
      <c r="I118" s="37"/>
      <c r="J118" s="38"/>
    </row>
    <row r="119" ht="60">
      <c r="A119" s="29" t="s">
        <v>36</v>
      </c>
      <c r="B119" s="36"/>
      <c r="C119" s="37"/>
      <c r="D119" s="37"/>
      <c r="E119" s="31" t="s">
        <v>381</v>
      </c>
      <c r="F119" s="37"/>
      <c r="G119" s="37"/>
      <c r="H119" s="37"/>
      <c r="I119" s="37"/>
      <c r="J119" s="38"/>
    </row>
    <row r="120">
      <c r="A120" s="29" t="s">
        <v>29</v>
      </c>
      <c r="B120" s="29">
        <v>28</v>
      </c>
      <c r="C120" s="30" t="s">
        <v>377</v>
      </c>
      <c r="D120" s="29" t="s">
        <v>134</v>
      </c>
      <c r="E120" s="31" t="s">
        <v>378</v>
      </c>
      <c r="F120" s="32" t="s">
        <v>119</v>
      </c>
      <c r="G120" s="33">
        <v>60.020000000000003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45">
      <c r="A121" s="29" t="s">
        <v>34</v>
      </c>
      <c r="B121" s="36"/>
      <c r="C121" s="37"/>
      <c r="D121" s="37"/>
      <c r="E121" s="31" t="s">
        <v>382</v>
      </c>
      <c r="F121" s="37"/>
      <c r="G121" s="37"/>
      <c r="H121" s="37"/>
      <c r="I121" s="37"/>
      <c r="J121" s="38"/>
    </row>
    <row r="122">
      <c r="A122" s="29" t="s">
        <v>93</v>
      </c>
      <c r="B122" s="36"/>
      <c r="C122" s="37"/>
      <c r="D122" s="37"/>
      <c r="E122" s="44" t="s">
        <v>344</v>
      </c>
      <c r="F122" s="37"/>
      <c r="G122" s="37"/>
      <c r="H122" s="37"/>
      <c r="I122" s="37"/>
      <c r="J122" s="38"/>
    </row>
    <row r="123" ht="60">
      <c r="A123" s="29" t="s">
        <v>36</v>
      </c>
      <c r="B123" s="36"/>
      <c r="C123" s="37"/>
      <c r="D123" s="37"/>
      <c r="E123" s="31" t="s">
        <v>381</v>
      </c>
      <c r="F123" s="37"/>
      <c r="G123" s="37"/>
      <c r="H123" s="37"/>
      <c r="I123" s="37"/>
      <c r="J123" s="38"/>
    </row>
    <row r="124">
      <c r="A124" s="29" t="s">
        <v>29</v>
      </c>
      <c r="B124" s="29">
        <v>29</v>
      </c>
      <c r="C124" s="30" t="s">
        <v>377</v>
      </c>
      <c r="D124" s="29" t="s">
        <v>383</v>
      </c>
      <c r="E124" s="31" t="s">
        <v>378</v>
      </c>
      <c r="F124" s="32" t="s">
        <v>119</v>
      </c>
      <c r="G124" s="33">
        <v>60.020000000000003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45">
      <c r="A125" s="29" t="s">
        <v>34</v>
      </c>
      <c r="B125" s="36"/>
      <c r="C125" s="37"/>
      <c r="D125" s="37"/>
      <c r="E125" s="31" t="s">
        <v>384</v>
      </c>
      <c r="F125" s="37"/>
      <c r="G125" s="37"/>
      <c r="H125" s="37"/>
      <c r="I125" s="37"/>
      <c r="J125" s="38"/>
    </row>
    <row r="126">
      <c r="A126" s="29" t="s">
        <v>93</v>
      </c>
      <c r="B126" s="36"/>
      <c r="C126" s="37"/>
      <c r="D126" s="37"/>
      <c r="E126" s="44" t="s">
        <v>344</v>
      </c>
      <c r="F126" s="37"/>
      <c r="G126" s="37"/>
      <c r="H126" s="37"/>
      <c r="I126" s="37"/>
      <c r="J126" s="38"/>
    </row>
    <row r="127" ht="60">
      <c r="A127" s="29" t="s">
        <v>36</v>
      </c>
      <c r="B127" s="36"/>
      <c r="C127" s="37"/>
      <c r="D127" s="37"/>
      <c r="E127" s="31" t="s">
        <v>381</v>
      </c>
      <c r="F127" s="37"/>
      <c r="G127" s="37"/>
      <c r="H127" s="37"/>
      <c r="I127" s="37"/>
      <c r="J127" s="38"/>
    </row>
    <row r="128">
      <c r="A128" s="29" t="s">
        <v>29</v>
      </c>
      <c r="B128" s="29">
        <v>30</v>
      </c>
      <c r="C128" s="30" t="s">
        <v>377</v>
      </c>
      <c r="D128" s="29" t="s">
        <v>385</v>
      </c>
      <c r="E128" s="31" t="s">
        <v>378</v>
      </c>
      <c r="F128" s="32" t="s">
        <v>119</v>
      </c>
      <c r="G128" s="33">
        <v>9.4499999999999993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45">
      <c r="A129" s="29" t="s">
        <v>34</v>
      </c>
      <c r="B129" s="36"/>
      <c r="C129" s="37"/>
      <c r="D129" s="37"/>
      <c r="E129" s="31" t="s">
        <v>386</v>
      </c>
      <c r="F129" s="37"/>
      <c r="G129" s="37"/>
      <c r="H129" s="37"/>
      <c r="I129" s="37"/>
      <c r="J129" s="38"/>
    </row>
    <row r="130">
      <c r="A130" s="29" t="s">
        <v>93</v>
      </c>
      <c r="B130" s="36"/>
      <c r="C130" s="37"/>
      <c r="D130" s="37"/>
      <c r="E130" s="44" t="s">
        <v>387</v>
      </c>
      <c r="F130" s="37"/>
      <c r="G130" s="37"/>
      <c r="H130" s="37"/>
      <c r="I130" s="37"/>
      <c r="J130" s="38"/>
    </row>
    <row r="131" ht="60">
      <c r="A131" s="29" t="s">
        <v>36</v>
      </c>
      <c r="B131" s="36"/>
      <c r="C131" s="37"/>
      <c r="D131" s="37"/>
      <c r="E131" s="31" t="s">
        <v>381</v>
      </c>
      <c r="F131" s="37"/>
      <c r="G131" s="37"/>
      <c r="H131" s="37"/>
      <c r="I131" s="37"/>
      <c r="J131" s="38"/>
    </row>
    <row r="132">
      <c r="A132" s="29" t="s">
        <v>29</v>
      </c>
      <c r="B132" s="29">
        <v>31</v>
      </c>
      <c r="C132" s="30" t="s">
        <v>388</v>
      </c>
      <c r="D132" s="29" t="s">
        <v>31</v>
      </c>
      <c r="E132" s="31" t="s">
        <v>389</v>
      </c>
      <c r="F132" s="32" t="s">
        <v>119</v>
      </c>
      <c r="G132" s="33">
        <v>60.020000000000003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 ht="60">
      <c r="A133" s="29" t="s">
        <v>34</v>
      </c>
      <c r="B133" s="36"/>
      <c r="C133" s="37"/>
      <c r="D133" s="37"/>
      <c r="E133" s="31" t="s">
        <v>390</v>
      </c>
      <c r="F133" s="37"/>
      <c r="G133" s="37"/>
      <c r="H133" s="37"/>
      <c r="I133" s="37"/>
      <c r="J133" s="38"/>
    </row>
    <row r="134">
      <c r="A134" s="29" t="s">
        <v>93</v>
      </c>
      <c r="B134" s="36"/>
      <c r="C134" s="37"/>
      <c r="D134" s="37"/>
      <c r="E134" s="44" t="s">
        <v>344</v>
      </c>
      <c r="F134" s="37"/>
      <c r="G134" s="37"/>
      <c r="H134" s="37"/>
      <c r="I134" s="37"/>
      <c r="J134" s="38"/>
    </row>
    <row r="135" ht="75">
      <c r="A135" s="29" t="s">
        <v>36</v>
      </c>
      <c r="B135" s="36"/>
      <c r="C135" s="37"/>
      <c r="D135" s="37"/>
      <c r="E135" s="31" t="s">
        <v>391</v>
      </c>
      <c r="F135" s="37"/>
      <c r="G135" s="37"/>
      <c r="H135" s="37"/>
      <c r="I135" s="37"/>
      <c r="J135" s="38"/>
    </row>
    <row r="136">
      <c r="A136" s="29" t="s">
        <v>29</v>
      </c>
      <c r="B136" s="29">
        <v>32</v>
      </c>
      <c r="C136" s="30" t="s">
        <v>392</v>
      </c>
      <c r="D136" s="29" t="s">
        <v>31</v>
      </c>
      <c r="E136" s="31" t="s">
        <v>393</v>
      </c>
      <c r="F136" s="32" t="s">
        <v>119</v>
      </c>
      <c r="G136" s="33">
        <v>174.31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 ht="60">
      <c r="A137" s="29" t="s">
        <v>34</v>
      </c>
      <c r="B137" s="36"/>
      <c r="C137" s="37"/>
      <c r="D137" s="37"/>
      <c r="E137" s="31" t="s">
        <v>394</v>
      </c>
      <c r="F137" s="37"/>
      <c r="G137" s="37"/>
      <c r="H137" s="37"/>
      <c r="I137" s="37"/>
      <c r="J137" s="38"/>
    </row>
    <row r="138">
      <c r="A138" s="29" t="s">
        <v>93</v>
      </c>
      <c r="B138" s="36"/>
      <c r="C138" s="37"/>
      <c r="D138" s="37"/>
      <c r="E138" s="44" t="s">
        <v>395</v>
      </c>
      <c r="F138" s="37"/>
      <c r="G138" s="37"/>
      <c r="H138" s="37"/>
      <c r="I138" s="37"/>
      <c r="J138" s="38"/>
    </row>
    <row r="139" ht="75">
      <c r="A139" s="29" t="s">
        <v>36</v>
      </c>
      <c r="B139" s="36"/>
      <c r="C139" s="37"/>
      <c r="D139" s="37"/>
      <c r="E139" s="31" t="s">
        <v>391</v>
      </c>
      <c r="F139" s="37"/>
      <c r="G139" s="37"/>
      <c r="H139" s="37"/>
      <c r="I139" s="37"/>
      <c r="J139" s="38"/>
    </row>
    <row r="140">
      <c r="A140" s="29" t="s">
        <v>29</v>
      </c>
      <c r="B140" s="29">
        <v>33</v>
      </c>
      <c r="C140" s="30" t="s">
        <v>396</v>
      </c>
      <c r="D140" s="29" t="s">
        <v>31</v>
      </c>
      <c r="E140" s="31" t="s">
        <v>397</v>
      </c>
      <c r="F140" s="32" t="s">
        <v>119</v>
      </c>
      <c r="G140" s="33">
        <v>58.640000000000001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 ht="60">
      <c r="A141" s="29" t="s">
        <v>34</v>
      </c>
      <c r="B141" s="36"/>
      <c r="C141" s="37"/>
      <c r="D141" s="37"/>
      <c r="E141" s="31" t="s">
        <v>398</v>
      </c>
      <c r="F141" s="37"/>
      <c r="G141" s="37"/>
      <c r="H141" s="37"/>
      <c r="I141" s="37"/>
      <c r="J141" s="38"/>
    </row>
    <row r="142">
      <c r="A142" s="29" t="s">
        <v>93</v>
      </c>
      <c r="B142" s="36"/>
      <c r="C142" s="37"/>
      <c r="D142" s="37"/>
      <c r="E142" s="44" t="s">
        <v>399</v>
      </c>
      <c r="F142" s="37"/>
      <c r="G142" s="37"/>
      <c r="H142" s="37"/>
      <c r="I142" s="37"/>
      <c r="J142" s="38"/>
    </row>
    <row r="143" ht="60">
      <c r="A143" s="29" t="s">
        <v>36</v>
      </c>
      <c r="B143" s="36"/>
      <c r="C143" s="37"/>
      <c r="D143" s="37"/>
      <c r="E143" s="31" t="s">
        <v>400</v>
      </c>
      <c r="F143" s="37"/>
      <c r="G143" s="37"/>
      <c r="H143" s="37"/>
      <c r="I143" s="37"/>
      <c r="J143" s="38"/>
    </row>
    <row r="144">
      <c r="A144" s="29" t="s">
        <v>29</v>
      </c>
      <c r="B144" s="29">
        <v>34</v>
      </c>
      <c r="C144" s="30" t="s">
        <v>401</v>
      </c>
      <c r="D144" s="29" t="s">
        <v>31</v>
      </c>
      <c r="E144" s="31" t="s">
        <v>402</v>
      </c>
      <c r="F144" s="32" t="s">
        <v>119</v>
      </c>
      <c r="G144" s="33">
        <v>57.219999999999999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 ht="60">
      <c r="A145" s="29" t="s">
        <v>34</v>
      </c>
      <c r="B145" s="36"/>
      <c r="C145" s="37"/>
      <c r="D145" s="37"/>
      <c r="E145" s="31" t="s">
        <v>403</v>
      </c>
      <c r="F145" s="37"/>
      <c r="G145" s="37"/>
      <c r="H145" s="37"/>
      <c r="I145" s="37"/>
      <c r="J145" s="38"/>
    </row>
    <row r="146">
      <c r="A146" s="29" t="s">
        <v>93</v>
      </c>
      <c r="B146" s="36"/>
      <c r="C146" s="37"/>
      <c r="D146" s="37"/>
      <c r="E146" s="44" t="s">
        <v>404</v>
      </c>
      <c r="F146" s="37"/>
      <c r="G146" s="37"/>
      <c r="H146" s="37"/>
      <c r="I146" s="37"/>
      <c r="J146" s="38"/>
    </row>
    <row r="147" ht="60">
      <c r="A147" s="29" t="s">
        <v>36</v>
      </c>
      <c r="B147" s="36"/>
      <c r="C147" s="37"/>
      <c r="D147" s="37"/>
      <c r="E147" s="31" t="s">
        <v>400</v>
      </c>
      <c r="F147" s="37"/>
      <c r="G147" s="37"/>
      <c r="H147" s="37"/>
      <c r="I147" s="37"/>
      <c r="J147" s="38"/>
    </row>
    <row r="148">
      <c r="A148" s="29" t="s">
        <v>29</v>
      </c>
      <c r="B148" s="29">
        <v>35</v>
      </c>
      <c r="C148" s="30" t="s">
        <v>405</v>
      </c>
      <c r="D148" s="29" t="s">
        <v>31</v>
      </c>
      <c r="E148" s="31" t="s">
        <v>406</v>
      </c>
      <c r="F148" s="32" t="s">
        <v>119</v>
      </c>
      <c r="G148" s="33">
        <v>114.29000000000001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 ht="60">
      <c r="A149" s="29" t="s">
        <v>34</v>
      </c>
      <c r="B149" s="36"/>
      <c r="C149" s="37"/>
      <c r="D149" s="37"/>
      <c r="E149" s="31" t="s">
        <v>407</v>
      </c>
      <c r="F149" s="37"/>
      <c r="G149" s="37"/>
      <c r="H149" s="37"/>
      <c r="I149" s="37"/>
      <c r="J149" s="38"/>
    </row>
    <row r="150">
      <c r="A150" s="29" t="s">
        <v>93</v>
      </c>
      <c r="B150" s="36"/>
      <c r="C150" s="37"/>
      <c r="D150" s="37"/>
      <c r="E150" s="44" t="s">
        <v>408</v>
      </c>
      <c r="F150" s="37"/>
      <c r="G150" s="37"/>
      <c r="H150" s="37"/>
      <c r="I150" s="37"/>
      <c r="J150" s="38"/>
    </row>
    <row r="151" ht="165">
      <c r="A151" s="29" t="s">
        <v>36</v>
      </c>
      <c r="B151" s="36"/>
      <c r="C151" s="37"/>
      <c r="D151" s="37"/>
      <c r="E151" s="31" t="s">
        <v>409</v>
      </c>
      <c r="F151" s="37"/>
      <c r="G151" s="37"/>
      <c r="H151" s="37"/>
      <c r="I151" s="37"/>
      <c r="J151" s="38"/>
    </row>
    <row r="152">
      <c r="A152" s="29" t="s">
        <v>29</v>
      </c>
      <c r="B152" s="29">
        <v>36</v>
      </c>
      <c r="C152" s="30" t="s">
        <v>410</v>
      </c>
      <c r="D152" s="29" t="s">
        <v>31</v>
      </c>
      <c r="E152" s="31" t="s">
        <v>411</v>
      </c>
      <c r="F152" s="32" t="s">
        <v>119</v>
      </c>
      <c r="G152" s="33">
        <v>60.020000000000003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 ht="45">
      <c r="A153" s="29" t="s">
        <v>34</v>
      </c>
      <c r="B153" s="36"/>
      <c r="C153" s="37"/>
      <c r="D153" s="37"/>
      <c r="E153" s="31" t="s">
        <v>412</v>
      </c>
      <c r="F153" s="37"/>
      <c r="G153" s="37"/>
      <c r="H153" s="37"/>
      <c r="I153" s="37"/>
      <c r="J153" s="38"/>
    </row>
    <row r="154">
      <c r="A154" s="29" t="s">
        <v>93</v>
      </c>
      <c r="B154" s="36"/>
      <c r="C154" s="37"/>
      <c r="D154" s="37"/>
      <c r="E154" s="44" t="s">
        <v>344</v>
      </c>
      <c r="F154" s="37"/>
      <c r="G154" s="37"/>
      <c r="H154" s="37"/>
      <c r="I154" s="37"/>
      <c r="J154" s="38"/>
    </row>
    <row r="155" ht="165">
      <c r="A155" s="29" t="s">
        <v>36</v>
      </c>
      <c r="B155" s="36"/>
      <c r="C155" s="37"/>
      <c r="D155" s="37"/>
      <c r="E155" s="31" t="s">
        <v>409</v>
      </c>
      <c r="F155" s="37"/>
      <c r="G155" s="37"/>
      <c r="H155" s="37"/>
      <c r="I155" s="37"/>
      <c r="J155" s="38"/>
    </row>
    <row r="156">
      <c r="A156" s="29" t="s">
        <v>29</v>
      </c>
      <c r="B156" s="29">
        <v>37</v>
      </c>
      <c r="C156" s="30" t="s">
        <v>413</v>
      </c>
      <c r="D156" s="29" t="s">
        <v>31</v>
      </c>
      <c r="E156" s="31" t="s">
        <v>414</v>
      </c>
      <c r="F156" s="32" t="s">
        <v>119</v>
      </c>
      <c r="G156" s="33">
        <v>60.020000000000003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 ht="60">
      <c r="A157" s="29" t="s">
        <v>34</v>
      </c>
      <c r="B157" s="36"/>
      <c r="C157" s="37"/>
      <c r="D157" s="37"/>
      <c r="E157" s="31" t="s">
        <v>415</v>
      </c>
      <c r="F157" s="37"/>
      <c r="G157" s="37"/>
      <c r="H157" s="37"/>
      <c r="I157" s="37"/>
      <c r="J157" s="38"/>
    </row>
    <row r="158">
      <c r="A158" s="29" t="s">
        <v>93</v>
      </c>
      <c r="B158" s="36"/>
      <c r="C158" s="37"/>
      <c r="D158" s="37"/>
      <c r="E158" s="44" t="s">
        <v>344</v>
      </c>
      <c r="F158" s="37"/>
      <c r="G158" s="37"/>
      <c r="H158" s="37"/>
      <c r="I158" s="37"/>
      <c r="J158" s="38"/>
    </row>
    <row r="159" ht="165">
      <c r="A159" s="29" t="s">
        <v>36</v>
      </c>
      <c r="B159" s="36"/>
      <c r="C159" s="37"/>
      <c r="D159" s="37"/>
      <c r="E159" s="31" t="s">
        <v>409</v>
      </c>
      <c r="F159" s="37"/>
      <c r="G159" s="37"/>
      <c r="H159" s="37"/>
      <c r="I159" s="37"/>
      <c r="J159" s="38"/>
    </row>
    <row r="160">
      <c r="A160" s="29" t="s">
        <v>29</v>
      </c>
      <c r="B160" s="29">
        <v>38</v>
      </c>
      <c r="C160" s="30" t="s">
        <v>416</v>
      </c>
      <c r="D160" s="29" t="s">
        <v>31</v>
      </c>
      <c r="E160" s="31" t="s">
        <v>417</v>
      </c>
      <c r="F160" s="32" t="s">
        <v>119</v>
      </c>
      <c r="G160" s="33">
        <v>13.94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 ht="75">
      <c r="A161" s="29" t="s">
        <v>34</v>
      </c>
      <c r="B161" s="36"/>
      <c r="C161" s="37"/>
      <c r="D161" s="37"/>
      <c r="E161" s="31" t="s">
        <v>418</v>
      </c>
      <c r="F161" s="37"/>
      <c r="G161" s="37"/>
      <c r="H161" s="37"/>
      <c r="I161" s="37"/>
      <c r="J161" s="38"/>
    </row>
    <row r="162">
      <c r="A162" s="29" t="s">
        <v>93</v>
      </c>
      <c r="B162" s="36"/>
      <c r="C162" s="37"/>
      <c r="D162" s="37"/>
      <c r="E162" s="44" t="s">
        <v>419</v>
      </c>
      <c r="F162" s="37"/>
      <c r="G162" s="37"/>
      <c r="H162" s="37"/>
      <c r="I162" s="37"/>
      <c r="J162" s="38"/>
    </row>
    <row r="163" ht="195">
      <c r="A163" s="29" t="s">
        <v>36</v>
      </c>
      <c r="B163" s="36"/>
      <c r="C163" s="37"/>
      <c r="D163" s="37"/>
      <c r="E163" s="31" t="s">
        <v>420</v>
      </c>
      <c r="F163" s="37"/>
      <c r="G163" s="37"/>
      <c r="H163" s="37"/>
      <c r="I163" s="37"/>
      <c r="J163" s="38"/>
    </row>
    <row r="164">
      <c r="A164" s="29" t="s">
        <v>29</v>
      </c>
      <c r="B164" s="29">
        <v>39</v>
      </c>
      <c r="C164" s="30" t="s">
        <v>421</v>
      </c>
      <c r="D164" s="29" t="s">
        <v>31</v>
      </c>
      <c r="E164" s="31" t="s">
        <v>422</v>
      </c>
      <c r="F164" s="32" t="s">
        <v>119</v>
      </c>
      <c r="G164" s="33">
        <v>6.8499999999999996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 ht="75">
      <c r="A165" s="29" t="s">
        <v>34</v>
      </c>
      <c r="B165" s="36"/>
      <c r="C165" s="37"/>
      <c r="D165" s="37"/>
      <c r="E165" s="31" t="s">
        <v>423</v>
      </c>
      <c r="F165" s="37"/>
      <c r="G165" s="37"/>
      <c r="H165" s="37"/>
      <c r="I165" s="37"/>
      <c r="J165" s="38"/>
    </row>
    <row r="166">
      <c r="A166" s="29" t="s">
        <v>93</v>
      </c>
      <c r="B166" s="36"/>
      <c r="C166" s="37"/>
      <c r="D166" s="37"/>
      <c r="E166" s="44" t="s">
        <v>424</v>
      </c>
      <c r="F166" s="37"/>
      <c r="G166" s="37"/>
      <c r="H166" s="37"/>
      <c r="I166" s="37"/>
      <c r="J166" s="38"/>
    </row>
    <row r="167" ht="195">
      <c r="A167" s="29" t="s">
        <v>36</v>
      </c>
      <c r="B167" s="36"/>
      <c r="C167" s="37"/>
      <c r="D167" s="37"/>
      <c r="E167" s="31" t="s">
        <v>420</v>
      </c>
      <c r="F167" s="37"/>
      <c r="G167" s="37"/>
      <c r="H167" s="37"/>
      <c r="I167" s="37"/>
      <c r="J167" s="38"/>
    </row>
    <row r="168" ht="30">
      <c r="A168" s="29" t="s">
        <v>29</v>
      </c>
      <c r="B168" s="29">
        <v>40</v>
      </c>
      <c r="C168" s="30" t="s">
        <v>425</v>
      </c>
      <c r="D168" s="29" t="s">
        <v>31</v>
      </c>
      <c r="E168" s="31" t="s">
        <v>426</v>
      </c>
      <c r="F168" s="32" t="s">
        <v>119</v>
      </c>
      <c r="G168" s="33">
        <v>3.2000000000000002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 ht="75">
      <c r="A169" s="29" t="s">
        <v>34</v>
      </c>
      <c r="B169" s="36"/>
      <c r="C169" s="37"/>
      <c r="D169" s="37"/>
      <c r="E169" s="31" t="s">
        <v>427</v>
      </c>
      <c r="F169" s="37"/>
      <c r="G169" s="37"/>
      <c r="H169" s="37"/>
      <c r="I169" s="37"/>
      <c r="J169" s="38"/>
    </row>
    <row r="170">
      <c r="A170" s="29" t="s">
        <v>93</v>
      </c>
      <c r="B170" s="36"/>
      <c r="C170" s="37"/>
      <c r="D170" s="37"/>
      <c r="E170" s="44" t="s">
        <v>428</v>
      </c>
      <c r="F170" s="37"/>
      <c r="G170" s="37"/>
      <c r="H170" s="37"/>
      <c r="I170" s="37"/>
      <c r="J170" s="38"/>
    </row>
    <row r="171" ht="195">
      <c r="A171" s="29" t="s">
        <v>36</v>
      </c>
      <c r="B171" s="36"/>
      <c r="C171" s="37"/>
      <c r="D171" s="37"/>
      <c r="E171" s="31" t="s">
        <v>420</v>
      </c>
      <c r="F171" s="37"/>
      <c r="G171" s="37"/>
      <c r="H171" s="37"/>
      <c r="I171" s="37"/>
      <c r="J171" s="38"/>
    </row>
    <row r="172" ht="30">
      <c r="A172" s="29" t="s">
        <v>29</v>
      </c>
      <c r="B172" s="29">
        <v>41</v>
      </c>
      <c r="C172" s="30" t="s">
        <v>429</v>
      </c>
      <c r="D172" s="29" t="s">
        <v>31</v>
      </c>
      <c r="E172" s="31" t="s">
        <v>430</v>
      </c>
      <c r="F172" s="32" t="s">
        <v>119</v>
      </c>
      <c r="G172" s="33">
        <v>2.6000000000000001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 ht="75">
      <c r="A173" s="29" t="s">
        <v>34</v>
      </c>
      <c r="B173" s="36"/>
      <c r="C173" s="37"/>
      <c r="D173" s="37"/>
      <c r="E173" s="31" t="s">
        <v>431</v>
      </c>
      <c r="F173" s="37"/>
      <c r="G173" s="37"/>
      <c r="H173" s="37"/>
      <c r="I173" s="37"/>
      <c r="J173" s="38"/>
    </row>
    <row r="174">
      <c r="A174" s="29" t="s">
        <v>93</v>
      </c>
      <c r="B174" s="36"/>
      <c r="C174" s="37"/>
      <c r="D174" s="37"/>
      <c r="E174" s="44" t="s">
        <v>432</v>
      </c>
      <c r="F174" s="37"/>
      <c r="G174" s="37"/>
      <c r="H174" s="37"/>
      <c r="I174" s="37"/>
      <c r="J174" s="38"/>
    </row>
    <row r="175" ht="195">
      <c r="A175" s="29" t="s">
        <v>36</v>
      </c>
      <c r="B175" s="36"/>
      <c r="C175" s="37"/>
      <c r="D175" s="37"/>
      <c r="E175" s="31" t="s">
        <v>420</v>
      </c>
      <c r="F175" s="37"/>
      <c r="G175" s="37"/>
      <c r="H175" s="37"/>
      <c r="I175" s="37"/>
      <c r="J175" s="38"/>
    </row>
    <row r="176">
      <c r="A176" s="29" t="s">
        <v>29</v>
      </c>
      <c r="B176" s="29">
        <v>42</v>
      </c>
      <c r="C176" s="30" t="s">
        <v>433</v>
      </c>
      <c r="D176" s="29" t="s">
        <v>31</v>
      </c>
      <c r="E176" s="31" t="s">
        <v>434</v>
      </c>
      <c r="F176" s="32" t="s">
        <v>119</v>
      </c>
      <c r="G176" s="33">
        <v>11.25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 ht="90">
      <c r="A177" s="29" t="s">
        <v>34</v>
      </c>
      <c r="B177" s="36"/>
      <c r="C177" s="37"/>
      <c r="D177" s="37"/>
      <c r="E177" s="31" t="s">
        <v>435</v>
      </c>
      <c r="F177" s="37"/>
      <c r="G177" s="37"/>
      <c r="H177" s="37"/>
      <c r="I177" s="37"/>
      <c r="J177" s="38"/>
    </row>
    <row r="178">
      <c r="A178" s="29" t="s">
        <v>93</v>
      </c>
      <c r="B178" s="36"/>
      <c r="C178" s="37"/>
      <c r="D178" s="37"/>
      <c r="E178" s="44" t="s">
        <v>436</v>
      </c>
      <c r="F178" s="37"/>
      <c r="G178" s="37"/>
      <c r="H178" s="37"/>
      <c r="I178" s="37"/>
      <c r="J178" s="38"/>
    </row>
    <row r="179" ht="135">
      <c r="A179" s="29" t="s">
        <v>36</v>
      </c>
      <c r="B179" s="36"/>
      <c r="C179" s="37"/>
      <c r="D179" s="37"/>
      <c r="E179" s="31" t="s">
        <v>437</v>
      </c>
      <c r="F179" s="37"/>
      <c r="G179" s="37"/>
      <c r="H179" s="37"/>
      <c r="I179" s="37"/>
      <c r="J179" s="38"/>
    </row>
    <row r="180">
      <c r="A180" s="23" t="s">
        <v>26</v>
      </c>
      <c r="B180" s="24"/>
      <c r="C180" s="25" t="s">
        <v>438</v>
      </c>
      <c r="D180" s="26"/>
      <c r="E180" s="23" t="s">
        <v>439</v>
      </c>
      <c r="F180" s="26"/>
      <c r="G180" s="26"/>
      <c r="H180" s="26"/>
      <c r="I180" s="27">
        <f>SUMIFS(I181:I192,A181:A192,"P")</f>
        <v>0</v>
      </c>
      <c r="J180" s="28"/>
    </row>
    <row r="181">
      <c r="A181" s="29" t="s">
        <v>29</v>
      </c>
      <c r="B181" s="29">
        <v>43</v>
      </c>
      <c r="C181" s="30" t="s">
        <v>440</v>
      </c>
      <c r="D181" s="29" t="s">
        <v>31</v>
      </c>
      <c r="E181" s="31" t="s">
        <v>441</v>
      </c>
      <c r="F181" s="32" t="s">
        <v>244</v>
      </c>
      <c r="G181" s="33">
        <v>1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 ht="45">
      <c r="A182" s="29" t="s">
        <v>34</v>
      </c>
      <c r="B182" s="36"/>
      <c r="C182" s="37"/>
      <c r="D182" s="37"/>
      <c r="E182" s="31" t="s">
        <v>442</v>
      </c>
      <c r="F182" s="37"/>
      <c r="G182" s="37"/>
      <c r="H182" s="37"/>
      <c r="I182" s="37"/>
      <c r="J182" s="38"/>
    </row>
    <row r="183">
      <c r="A183" s="29" t="s">
        <v>93</v>
      </c>
      <c r="B183" s="36"/>
      <c r="C183" s="37"/>
      <c r="D183" s="37"/>
      <c r="E183" s="44" t="s">
        <v>443</v>
      </c>
      <c r="F183" s="37"/>
      <c r="G183" s="37"/>
      <c r="H183" s="37"/>
      <c r="I183" s="37"/>
      <c r="J183" s="38"/>
    </row>
    <row r="184" ht="45">
      <c r="A184" s="29" t="s">
        <v>36</v>
      </c>
      <c r="B184" s="36"/>
      <c r="C184" s="37"/>
      <c r="D184" s="37"/>
      <c r="E184" s="31" t="s">
        <v>444</v>
      </c>
      <c r="F184" s="37"/>
      <c r="G184" s="37"/>
      <c r="H184" s="37"/>
      <c r="I184" s="37"/>
      <c r="J184" s="38"/>
    </row>
    <row r="185">
      <c r="A185" s="29" t="s">
        <v>29</v>
      </c>
      <c r="B185" s="29">
        <v>44</v>
      </c>
      <c r="C185" s="30" t="s">
        <v>445</v>
      </c>
      <c r="D185" s="29" t="s">
        <v>31</v>
      </c>
      <c r="E185" s="31" t="s">
        <v>446</v>
      </c>
      <c r="F185" s="32" t="s">
        <v>244</v>
      </c>
      <c r="G185" s="33">
        <v>1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 ht="45">
      <c r="A186" s="29" t="s">
        <v>34</v>
      </c>
      <c r="B186" s="36"/>
      <c r="C186" s="37"/>
      <c r="D186" s="37"/>
      <c r="E186" s="31" t="s">
        <v>447</v>
      </c>
      <c r="F186" s="37"/>
      <c r="G186" s="37"/>
      <c r="H186" s="37"/>
      <c r="I186" s="37"/>
      <c r="J186" s="38"/>
    </row>
    <row r="187">
      <c r="A187" s="29" t="s">
        <v>93</v>
      </c>
      <c r="B187" s="36"/>
      <c r="C187" s="37"/>
      <c r="D187" s="37"/>
      <c r="E187" s="44" t="s">
        <v>443</v>
      </c>
      <c r="F187" s="37"/>
      <c r="G187" s="37"/>
      <c r="H187" s="37"/>
      <c r="I187" s="37"/>
      <c r="J187" s="38"/>
    </row>
    <row r="188" ht="45">
      <c r="A188" s="29" t="s">
        <v>36</v>
      </c>
      <c r="B188" s="36"/>
      <c r="C188" s="37"/>
      <c r="D188" s="37"/>
      <c r="E188" s="31" t="s">
        <v>444</v>
      </c>
      <c r="F188" s="37"/>
      <c r="G188" s="37"/>
      <c r="H188" s="37"/>
      <c r="I188" s="37"/>
      <c r="J188" s="38"/>
    </row>
    <row r="189">
      <c r="A189" s="29" t="s">
        <v>29</v>
      </c>
      <c r="B189" s="29">
        <v>45</v>
      </c>
      <c r="C189" s="30" t="s">
        <v>448</v>
      </c>
      <c r="D189" s="29" t="s">
        <v>31</v>
      </c>
      <c r="E189" s="31" t="s">
        <v>449</v>
      </c>
      <c r="F189" s="32" t="s">
        <v>244</v>
      </c>
      <c r="G189" s="33">
        <v>1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 ht="45">
      <c r="A190" s="29" t="s">
        <v>34</v>
      </c>
      <c r="B190" s="36"/>
      <c r="C190" s="37"/>
      <c r="D190" s="37"/>
      <c r="E190" s="31" t="s">
        <v>450</v>
      </c>
      <c r="F190" s="37"/>
      <c r="G190" s="37"/>
      <c r="H190" s="37"/>
      <c r="I190" s="37"/>
      <c r="J190" s="38"/>
    </row>
    <row r="191">
      <c r="A191" s="29" t="s">
        <v>93</v>
      </c>
      <c r="B191" s="36"/>
      <c r="C191" s="37"/>
      <c r="D191" s="37"/>
      <c r="E191" s="44" t="s">
        <v>443</v>
      </c>
      <c r="F191" s="37"/>
      <c r="G191" s="37"/>
      <c r="H191" s="37"/>
      <c r="I191" s="37"/>
      <c r="J191" s="38"/>
    </row>
    <row r="192" ht="45">
      <c r="A192" s="29" t="s">
        <v>36</v>
      </c>
      <c r="B192" s="36"/>
      <c r="C192" s="37"/>
      <c r="D192" s="37"/>
      <c r="E192" s="31" t="s">
        <v>444</v>
      </c>
      <c r="F192" s="37"/>
      <c r="G192" s="37"/>
      <c r="H192" s="37"/>
      <c r="I192" s="37"/>
      <c r="J192" s="38"/>
    </row>
    <row r="193">
      <c r="A193" s="23" t="s">
        <v>26</v>
      </c>
      <c r="B193" s="24"/>
      <c r="C193" s="25" t="s">
        <v>235</v>
      </c>
      <c r="D193" s="26"/>
      <c r="E193" s="23" t="s">
        <v>236</v>
      </c>
      <c r="F193" s="26"/>
      <c r="G193" s="26"/>
      <c r="H193" s="26"/>
      <c r="I193" s="27">
        <f>SUMIFS(I194:I217,A194:A217,"P")</f>
        <v>0</v>
      </c>
      <c r="J193" s="28"/>
    </row>
    <row r="194">
      <c r="A194" s="29" t="s">
        <v>29</v>
      </c>
      <c r="B194" s="29">
        <v>46</v>
      </c>
      <c r="C194" s="30" t="s">
        <v>451</v>
      </c>
      <c r="D194" s="29" t="s">
        <v>31</v>
      </c>
      <c r="E194" s="31" t="s">
        <v>452</v>
      </c>
      <c r="F194" s="32" t="s">
        <v>144</v>
      </c>
      <c r="G194" s="33">
        <v>1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 ht="90">
      <c r="A195" s="29" t="s">
        <v>34</v>
      </c>
      <c r="B195" s="36"/>
      <c r="C195" s="37"/>
      <c r="D195" s="37"/>
      <c r="E195" s="31" t="s">
        <v>453</v>
      </c>
      <c r="F195" s="37"/>
      <c r="G195" s="37"/>
      <c r="H195" s="37"/>
      <c r="I195" s="37"/>
      <c r="J195" s="38"/>
    </row>
    <row r="196">
      <c r="A196" s="29" t="s">
        <v>93</v>
      </c>
      <c r="B196" s="36"/>
      <c r="C196" s="37"/>
      <c r="D196" s="37"/>
      <c r="E196" s="44" t="s">
        <v>443</v>
      </c>
      <c r="F196" s="37"/>
      <c r="G196" s="37"/>
      <c r="H196" s="37"/>
      <c r="I196" s="37"/>
      <c r="J196" s="38"/>
    </row>
    <row r="197" ht="60">
      <c r="A197" s="29" t="s">
        <v>36</v>
      </c>
      <c r="B197" s="36"/>
      <c r="C197" s="37"/>
      <c r="D197" s="37"/>
      <c r="E197" s="31" t="s">
        <v>454</v>
      </c>
      <c r="F197" s="37"/>
      <c r="G197" s="37"/>
      <c r="H197" s="37"/>
      <c r="I197" s="37"/>
      <c r="J197" s="38"/>
    </row>
    <row r="198" ht="30">
      <c r="A198" s="29" t="s">
        <v>29</v>
      </c>
      <c r="B198" s="29">
        <v>47</v>
      </c>
      <c r="C198" s="30" t="s">
        <v>455</v>
      </c>
      <c r="D198" s="29" t="s">
        <v>31</v>
      </c>
      <c r="E198" s="31" t="s">
        <v>456</v>
      </c>
      <c r="F198" s="32" t="s">
        <v>144</v>
      </c>
      <c r="G198" s="33">
        <v>25.75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90">
      <c r="A199" s="29" t="s">
        <v>34</v>
      </c>
      <c r="B199" s="36"/>
      <c r="C199" s="37"/>
      <c r="D199" s="37"/>
      <c r="E199" s="31" t="s">
        <v>457</v>
      </c>
      <c r="F199" s="37"/>
      <c r="G199" s="37"/>
      <c r="H199" s="37"/>
      <c r="I199" s="37"/>
      <c r="J199" s="38"/>
    </row>
    <row r="200">
      <c r="A200" s="29" t="s">
        <v>93</v>
      </c>
      <c r="B200" s="36"/>
      <c r="C200" s="37"/>
      <c r="D200" s="37"/>
      <c r="E200" s="44" t="s">
        <v>458</v>
      </c>
      <c r="F200" s="37"/>
      <c r="G200" s="37"/>
      <c r="H200" s="37"/>
      <c r="I200" s="37"/>
      <c r="J200" s="38"/>
    </row>
    <row r="201" ht="60">
      <c r="A201" s="29" t="s">
        <v>36</v>
      </c>
      <c r="B201" s="36"/>
      <c r="C201" s="37"/>
      <c r="D201" s="37"/>
      <c r="E201" s="31" t="s">
        <v>454</v>
      </c>
      <c r="F201" s="37"/>
      <c r="G201" s="37"/>
      <c r="H201" s="37"/>
      <c r="I201" s="37"/>
      <c r="J201" s="38"/>
    </row>
    <row r="202" ht="30">
      <c r="A202" s="29" t="s">
        <v>29</v>
      </c>
      <c r="B202" s="29">
        <v>48</v>
      </c>
      <c r="C202" s="30" t="s">
        <v>459</v>
      </c>
      <c r="D202" s="29" t="s">
        <v>130</v>
      </c>
      <c r="E202" s="31" t="s">
        <v>460</v>
      </c>
      <c r="F202" s="32" t="s">
        <v>144</v>
      </c>
      <c r="G202" s="33">
        <v>25.5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90">
      <c r="A203" s="29" t="s">
        <v>34</v>
      </c>
      <c r="B203" s="36"/>
      <c r="C203" s="37"/>
      <c r="D203" s="37"/>
      <c r="E203" s="31" t="s">
        <v>461</v>
      </c>
      <c r="F203" s="37"/>
      <c r="G203" s="37"/>
      <c r="H203" s="37"/>
      <c r="I203" s="37"/>
      <c r="J203" s="38"/>
    </row>
    <row r="204">
      <c r="A204" s="29" t="s">
        <v>93</v>
      </c>
      <c r="B204" s="36"/>
      <c r="C204" s="37"/>
      <c r="D204" s="37"/>
      <c r="E204" s="44" t="s">
        <v>462</v>
      </c>
      <c r="F204" s="37"/>
      <c r="G204" s="37"/>
      <c r="H204" s="37"/>
      <c r="I204" s="37"/>
      <c r="J204" s="38"/>
    </row>
    <row r="205" ht="60">
      <c r="A205" s="29" t="s">
        <v>36</v>
      </c>
      <c r="B205" s="36"/>
      <c r="C205" s="37"/>
      <c r="D205" s="37"/>
      <c r="E205" s="31" t="s">
        <v>454</v>
      </c>
      <c r="F205" s="37"/>
      <c r="G205" s="37"/>
      <c r="H205" s="37"/>
      <c r="I205" s="37"/>
      <c r="J205" s="38"/>
    </row>
    <row r="206" ht="30">
      <c r="A206" s="29" t="s">
        <v>29</v>
      </c>
      <c r="B206" s="29">
        <v>49</v>
      </c>
      <c r="C206" s="30" t="s">
        <v>459</v>
      </c>
      <c r="D206" s="29" t="s">
        <v>134</v>
      </c>
      <c r="E206" s="31" t="s">
        <v>460</v>
      </c>
      <c r="F206" s="32" t="s">
        <v>144</v>
      </c>
      <c r="G206" s="33">
        <v>13.1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90">
      <c r="A207" s="29" t="s">
        <v>34</v>
      </c>
      <c r="B207" s="36"/>
      <c r="C207" s="37"/>
      <c r="D207" s="37"/>
      <c r="E207" s="31" t="s">
        <v>463</v>
      </c>
      <c r="F207" s="37"/>
      <c r="G207" s="37"/>
      <c r="H207" s="37"/>
      <c r="I207" s="37"/>
      <c r="J207" s="38"/>
    </row>
    <row r="208">
      <c r="A208" s="29" t="s">
        <v>93</v>
      </c>
      <c r="B208" s="36"/>
      <c r="C208" s="37"/>
      <c r="D208" s="37"/>
      <c r="E208" s="44" t="s">
        <v>464</v>
      </c>
      <c r="F208" s="37"/>
      <c r="G208" s="37"/>
      <c r="H208" s="37"/>
      <c r="I208" s="37"/>
      <c r="J208" s="38"/>
    </row>
    <row r="209" ht="60">
      <c r="A209" s="29" t="s">
        <v>36</v>
      </c>
      <c r="B209" s="36"/>
      <c r="C209" s="37"/>
      <c r="D209" s="37"/>
      <c r="E209" s="31" t="s">
        <v>454</v>
      </c>
      <c r="F209" s="37"/>
      <c r="G209" s="37"/>
      <c r="H209" s="37"/>
      <c r="I209" s="37"/>
      <c r="J209" s="38"/>
    </row>
    <row r="210">
      <c r="A210" s="29" t="s">
        <v>29</v>
      </c>
      <c r="B210" s="29">
        <v>50</v>
      </c>
      <c r="C210" s="30" t="s">
        <v>253</v>
      </c>
      <c r="D210" s="29" t="s">
        <v>31</v>
      </c>
      <c r="E210" s="31" t="s">
        <v>254</v>
      </c>
      <c r="F210" s="32" t="s">
        <v>144</v>
      </c>
      <c r="G210" s="33">
        <v>13.800000000000001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45">
      <c r="A211" s="29" t="s">
        <v>34</v>
      </c>
      <c r="B211" s="36"/>
      <c r="C211" s="37"/>
      <c r="D211" s="37"/>
      <c r="E211" s="31" t="s">
        <v>465</v>
      </c>
      <c r="F211" s="37"/>
      <c r="G211" s="37"/>
      <c r="H211" s="37"/>
      <c r="I211" s="37"/>
      <c r="J211" s="38"/>
    </row>
    <row r="212">
      <c r="A212" s="29" t="s">
        <v>93</v>
      </c>
      <c r="B212" s="36"/>
      <c r="C212" s="37"/>
      <c r="D212" s="37"/>
      <c r="E212" s="44" t="s">
        <v>320</v>
      </c>
      <c r="F212" s="37"/>
      <c r="G212" s="37"/>
      <c r="H212" s="37"/>
      <c r="I212" s="37"/>
      <c r="J212" s="38"/>
    </row>
    <row r="213" ht="30">
      <c r="A213" s="29" t="s">
        <v>36</v>
      </c>
      <c r="B213" s="36"/>
      <c r="C213" s="37"/>
      <c r="D213" s="37"/>
      <c r="E213" s="31" t="s">
        <v>257</v>
      </c>
      <c r="F213" s="37"/>
      <c r="G213" s="37"/>
      <c r="H213" s="37"/>
      <c r="I213" s="37"/>
      <c r="J213" s="38"/>
    </row>
    <row r="214">
      <c r="A214" s="29" t="s">
        <v>29</v>
      </c>
      <c r="B214" s="29">
        <v>51</v>
      </c>
      <c r="C214" s="30" t="s">
        <v>466</v>
      </c>
      <c r="D214" s="29" t="s">
        <v>31</v>
      </c>
      <c r="E214" s="31" t="s">
        <v>467</v>
      </c>
      <c r="F214" s="32" t="s">
        <v>144</v>
      </c>
      <c r="G214" s="33">
        <v>13.800000000000001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 ht="75">
      <c r="A215" s="29" t="s">
        <v>34</v>
      </c>
      <c r="B215" s="36"/>
      <c r="C215" s="37"/>
      <c r="D215" s="37"/>
      <c r="E215" s="31" t="s">
        <v>468</v>
      </c>
      <c r="F215" s="37"/>
      <c r="G215" s="37"/>
      <c r="H215" s="37"/>
      <c r="I215" s="37"/>
      <c r="J215" s="38"/>
    </row>
    <row r="216">
      <c r="A216" s="29" t="s">
        <v>93</v>
      </c>
      <c r="B216" s="36"/>
      <c r="C216" s="37"/>
      <c r="D216" s="37"/>
      <c r="E216" s="44" t="s">
        <v>320</v>
      </c>
      <c r="F216" s="37"/>
      <c r="G216" s="37"/>
      <c r="H216" s="37"/>
      <c r="I216" s="37"/>
      <c r="J216" s="38"/>
    </row>
    <row r="217" ht="45">
      <c r="A217" s="29" t="s">
        <v>36</v>
      </c>
      <c r="B217" s="39"/>
      <c r="C217" s="40"/>
      <c r="D217" s="40"/>
      <c r="E217" s="31" t="s">
        <v>469</v>
      </c>
      <c r="F217" s="40"/>
      <c r="G217" s="40"/>
      <c r="H217" s="40"/>
      <c r="I217" s="40"/>
      <c r="J217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470</v>
      </c>
      <c r="I3" s="16">
        <f>SUMIFS(I8:I292,A8:A292,"SD")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470</v>
      </c>
      <c r="D4" s="13"/>
      <c r="E4" s="14" t="s">
        <v>471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88</v>
      </c>
      <c r="D9" s="29" t="s">
        <v>89</v>
      </c>
      <c r="E9" s="31" t="s">
        <v>90</v>
      </c>
      <c r="F9" s="32" t="s">
        <v>91</v>
      </c>
      <c r="G9" s="33">
        <v>17.640000000000001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34</v>
      </c>
      <c r="B10" s="36"/>
      <c r="C10" s="37"/>
      <c r="D10" s="37"/>
      <c r="E10" s="31" t="s">
        <v>472</v>
      </c>
      <c r="F10" s="37"/>
      <c r="G10" s="37"/>
      <c r="H10" s="37"/>
      <c r="I10" s="37"/>
      <c r="J10" s="38"/>
    </row>
    <row r="11">
      <c r="A11" s="29" t="s">
        <v>93</v>
      </c>
      <c r="B11" s="36"/>
      <c r="C11" s="37"/>
      <c r="D11" s="37"/>
      <c r="E11" s="44" t="s">
        <v>473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95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88</v>
      </c>
      <c r="D13" s="29" t="s">
        <v>96</v>
      </c>
      <c r="E13" s="31" t="s">
        <v>90</v>
      </c>
      <c r="F13" s="32" t="s">
        <v>91</v>
      </c>
      <c r="G13" s="33">
        <v>2.8999999999999999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34</v>
      </c>
      <c r="B14" s="36"/>
      <c r="C14" s="37"/>
      <c r="D14" s="37"/>
      <c r="E14" s="31" t="s">
        <v>474</v>
      </c>
      <c r="F14" s="37"/>
      <c r="G14" s="37"/>
      <c r="H14" s="37"/>
      <c r="I14" s="37"/>
      <c r="J14" s="38"/>
    </row>
    <row r="15">
      <c r="A15" s="29" t="s">
        <v>93</v>
      </c>
      <c r="B15" s="36"/>
      <c r="C15" s="37"/>
      <c r="D15" s="37"/>
      <c r="E15" s="44" t="s">
        <v>475</v>
      </c>
      <c r="F15" s="37"/>
      <c r="G15" s="37"/>
      <c r="H15" s="37"/>
      <c r="I15" s="37"/>
      <c r="J15" s="38"/>
    </row>
    <row r="16" ht="75">
      <c r="A16" s="29" t="s">
        <v>36</v>
      </c>
      <c r="B16" s="36"/>
      <c r="C16" s="37"/>
      <c r="D16" s="37"/>
      <c r="E16" s="31" t="s">
        <v>95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115</v>
      </c>
      <c r="D17" s="26"/>
      <c r="E17" s="23" t="s">
        <v>116</v>
      </c>
      <c r="F17" s="26"/>
      <c r="G17" s="26"/>
      <c r="H17" s="26"/>
      <c r="I17" s="27">
        <f>SUMIFS(I18:I53,A18:A53,"P")</f>
        <v>0</v>
      </c>
      <c r="J17" s="28"/>
    </row>
    <row r="18">
      <c r="A18" s="29" t="s">
        <v>29</v>
      </c>
      <c r="B18" s="29">
        <v>3</v>
      </c>
      <c r="C18" s="30" t="s">
        <v>317</v>
      </c>
      <c r="D18" s="29" t="s">
        <v>31</v>
      </c>
      <c r="E18" s="31" t="s">
        <v>318</v>
      </c>
      <c r="F18" s="32" t="s">
        <v>144</v>
      </c>
      <c r="G18" s="33">
        <v>66.25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34</v>
      </c>
      <c r="B19" s="36"/>
      <c r="C19" s="37"/>
      <c r="D19" s="37"/>
      <c r="E19" s="31" t="s">
        <v>476</v>
      </c>
      <c r="F19" s="37"/>
      <c r="G19" s="37"/>
      <c r="H19" s="37"/>
      <c r="I19" s="37"/>
      <c r="J19" s="38"/>
    </row>
    <row r="20">
      <c r="A20" s="29" t="s">
        <v>93</v>
      </c>
      <c r="B20" s="36"/>
      <c r="C20" s="37"/>
      <c r="D20" s="37"/>
      <c r="E20" s="44" t="s">
        <v>477</v>
      </c>
      <c r="F20" s="37"/>
      <c r="G20" s="37"/>
      <c r="H20" s="37"/>
      <c r="I20" s="37"/>
      <c r="J20" s="38"/>
    </row>
    <row r="21" ht="30">
      <c r="A21" s="29" t="s">
        <v>36</v>
      </c>
      <c r="B21" s="36"/>
      <c r="C21" s="37"/>
      <c r="D21" s="37"/>
      <c r="E21" s="31" t="s">
        <v>321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181</v>
      </c>
      <c r="D22" s="29" t="s">
        <v>31</v>
      </c>
      <c r="E22" s="31" t="s">
        <v>182</v>
      </c>
      <c r="F22" s="32" t="s">
        <v>125</v>
      </c>
      <c r="G22" s="33">
        <v>10.08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34</v>
      </c>
      <c r="B23" s="36"/>
      <c r="C23" s="37"/>
      <c r="D23" s="37"/>
      <c r="E23" s="31" t="s">
        <v>478</v>
      </c>
      <c r="F23" s="37"/>
      <c r="G23" s="37"/>
      <c r="H23" s="37"/>
      <c r="I23" s="37"/>
      <c r="J23" s="38"/>
    </row>
    <row r="24">
      <c r="A24" s="29" t="s">
        <v>93</v>
      </c>
      <c r="B24" s="36"/>
      <c r="C24" s="37"/>
      <c r="D24" s="37"/>
      <c r="E24" s="44" t="s">
        <v>479</v>
      </c>
      <c r="F24" s="37"/>
      <c r="G24" s="37"/>
      <c r="H24" s="37"/>
      <c r="I24" s="37"/>
      <c r="J24" s="38"/>
    </row>
    <row r="25" ht="240">
      <c r="A25" s="29" t="s">
        <v>36</v>
      </c>
      <c r="B25" s="36"/>
      <c r="C25" s="37"/>
      <c r="D25" s="37"/>
      <c r="E25" s="31" t="s">
        <v>185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333</v>
      </c>
      <c r="D26" s="29" t="s">
        <v>31</v>
      </c>
      <c r="E26" s="31" t="s">
        <v>334</v>
      </c>
      <c r="F26" s="32" t="s">
        <v>125</v>
      </c>
      <c r="G26" s="33">
        <v>0.29999999999999999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34</v>
      </c>
      <c r="B27" s="36"/>
      <c r="C27" s="37"/>
      <c r="D27" s="37"/>
      <c r="E27" s="31" t="s">
        <v>480</v>
      </c>
      <c r="F27" s="37"/>
      <c r="G27" s="37"/>
      <c r="H27" s="37"/>
      <c r="I27" s="37"/>
      <c r="J27" s="38"/>
    </row>
    <row r="28">
      <c r="A28" s="29" t="s">
        <v>93</v>
      </c>
      <c r="B28" s="36"/>
      <c r="C28" s="37"/>
      <c r="D28" s="37"/>
      <c r="E28" s="44" t="s">
        <v>481</v>
      </c>
      <c r="F28" s="37"/>
      <c r="G28" s="37"/>
      <c r="H28" s="37"/>
      <c r="I28" s="37"/>
      <c r="J28" s="38"/>
    </row>
    <row r="29" ht="315">
      <c r="A29" s="29" t="s">
        <v>36</v>
      </c>
      <c r="B29" s="36"/>
      <c r="C29" s="37"/>
      <c r="D29" s="37"/>
      <c r="E29" s="31" t="s">
        <v>337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482</v>
      </c>
      <c r="D30" s="29" t="s">
        <v>130</v>
      </c>
      <c r="E30" s="31" t="s">
        <v>483</v>
      </c>
      <c r="F30" s="32" t="s">
        <v>125</v>
      </c>
      <c r="G30" s="33">
        <v>147.47200000000001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150">
      <c r="A31" s="29" t="s">
        <v>34</v>
      </c>
      <c r="B31" s="36"/>
      <c r="C31" s="37"/>
      <c r="D31" s="37"/>
      <c r="E31" s="31" t="s">
        <v>484</v>
      </c>
      <c r="F31" s="37"/>
      <c r="G31" s="37"/>
      <c r="H31" s="37"/>
      <c r="I31" s="37"/>
      <c r="J31" s="38"/>
    </row>
    <row r="32" ht="75">
      <c r="A32" s="29" t="s">
        <v>93</v>
      </c>
      <c r="B32" s="36"/>
      <c r="C32" s="37"/>
      <c r="D32" s="37"/>
      <c r="E32" s="44" t="s">
        <v>485</v>
      </c>
      <c r="F32" s="37"/>
      <c r="G32" s="37"/>
      <c r="H32" s="37"/>
      <c r="I32" s="37"/>
      <c r="J32" s="38"/>
    </row>
    <row r="33" ht="300">
      <c r="A33" s="29" t="s">
        <v>36</v>
      </c>
      <c r="B33" s="36"/>
      <c r="C33" s="37"/>
      <c r="D33" s="37"/>
      <c r="E33" s="31" t="s">
        <v>486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482</v>
      </c>
      <c r="D34" s="29" t="s">
        <v>134</v>
      </c>
      <c r="E34" s="31" t="s">
        <v>483</v>
      </c>
      <c r="F34" s="32" t="s">
        <v>125</v>
      </c>
      <c r="G34" s="33">
        <v>146.71799999999999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105">
      <c r="A35" s="29" t="s">
        <v>34</v>
      </c>
      <c r="B35" s="36"/>
      <c r="C35" s="37"/>
      <c r="D35" s="37"/>
      <c r="E35" s="31" t="s">
        <v>487</v>
      </c>
      <c r="F35" s="37"/>
      <c r="G35" s="37"/>
      <c r="H35" s="37"/>
      <c r="I35" s="37"/>
      <c r="J35" s="38"/>
    </row>
    <row r="36" ht="45">
      <c r="A36" s="29" t="s">
        <v>93</v>
      </c>
      <c r="B36" s="36"/>
      <c r="C36" s="37"/>
      <c r="D36" s="37"/>
      <c r="E36" s="44" t="s">
        <v>488</v>
      </c>
      <c r="F36" s="37"/>
      <c r="G36" s="37"/>
      <c r="H36" s="37"/>
      <c r="I36" s="37"/>
      <c r="J36" s="38"/>
    </row>
    <row r="37" ht="300">
      <c r="A37" s="29" t="s">
        <v>36</v>
      </c>
      <c r="B37" s="36"/>
      <c r="C37" s="37"/>
      <c r="D37" s="37"/>
      <c r="E37" s="31" t="s">
        <v>486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489</v>
      </c>
      <c r="D38" s="29" t="s">
        <v>130</v>
      </c>
      <c r="E38" s="31" t="s">
        <v>490</v>
      </c>
      <c r="F38" s="32" t="s">
        <v>125</v>
      </c>
      <c r="G38" s="33">
        <v>12.632999999999999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60">
      <c r="A39" s="29" t="s">
        <v>34</v>
      </c>
      <c r="B39" s="36"/>
      <c r="C39" s="37"/>
      <c r="D39" s="37"/>
      <c r="E39" s="31" t="s">
        <v>491</v>
      </c>
      <c r="F39" s="37"/>
      <c r="G39" s="37"/>
      <c r="H39" s="37"/>
      <c r="I39" s="37"/>
      <c r="J39" s="38"/>
    </row>
    <row r="40">
      <c r="A40" s="29" t="s">
        <v>93</v>
      </c>
      <c r="B40" s="36"/>
      <c r="C40" s="37"/>
      <c r="D40" s="37"/>
      <c r="E40" s="44" t="s">
        <v>492</v>
      </c>
      <c r="F40" s="37"/>
      <c r="G40" s="37"/>
      <c r="H40" s="37"/>
      <c r="I40" s="37"/>
      <c r="J40" s="38"/>
    </row>
    <row r="41" ht="390">
      <c r="A41" s="29" t="s">
        <v>36</v>
      </c>
      <c r="B41" s="36"/>
      <c r="C41" s="37"/>
      <c r="D41" s="37"/>
      <c r="E41" s="31" t="s">
        <v>493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489</v>
      </c>
      <c r="D42" s="29" t="s">
        <v>134</v>
      </c>
      <c r="E42" s="31" t="s">
        <v>490</v>
      </c>
      <c r="F42" s="32" t="s">
        <v>125</v>
      </c>
      <c r="G42" s="33">
        <v>12.904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90">
      <c r="A43" s="29" t="s">
        <v>34</v>
      </c>
      <c r="B43" s="36"/>
      <c r="C43" s="37"/>
      <c r="D43" s="37"/>
      <c r="E43" s="31" t="s">
        <v>494</v>
      </c>
      <c r="F43" s="37"/>
      <c r="G43" s="37"/>
      <c r="H43" s="37"/>
      <c r="I43" s="37"/>
      <c r="J43" s="38"/>
    </row>
    <row r="44">
      <c r="A44" s="29" t="s">
        <v>93</v>
      </c>
      <c r="B44" s="36"/>
      <c r="C44" s="37"/>
      <c r="D44" s="37"/>
      <c r="E44" s="44" t="s">
        <v>495</v>
      </c>
      <c r="F44" s="37"/>
      <c r="G44" s="37"/>
      <c r="H44" s="37"/>
      <c r="I44" s="37"/>
      <c r="J44" s="38"/>
    </row>
    <row r="45" ht="390">
      <c r="A45" s="29" t="s">
        <v>36</v>
      </c>
      <c r="B45" s="36"/>
      <c r="C45" s="37"/>
      <c r="D45" s="37"/>
      <c r="E45" s="31" t="s">
        <v>493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338</v>
      </c>
      <c r="D46" s="29" t="s">
        <v>130</v>
      </c>
      <c r="E46" s="31" t="s">
        <v>339</v>
      </c>
      <c r="F46" s="32" t="s">
        <v>119</v>
      </c>
      <c r="G46" s="33">
        <v>75.840000000000003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5">
      <c r="A47" s="29" t="s">
        <v>34</v>
      </c>
      <c r="B47" s="36"/>
      <c r="C47" s="37"/>
      <c r="D47" s="37"/>
      <c r="E47" s="31" t="s">
        <v>496</v>
      </c>
      <c r="F47" s="37"/>
      <c r="G47" s="37"/>
      <c r="H47" s="37"/>
      <c r="I47" s="37"/>
      <c r="J47" s="38"/>
    </row>
    <row r="48">
      <c r="A48" s="29" t="s">
        <v>93</v>
      </c>
      <c r="B48" s="36"/>
      <c r="C48" s="37"/>
      <c r="D48" s="37"/>
      <c r="E48" s="44" t="s">
        <v>497</v>
      </c>
      <c r="F48" s="37"/>
      <c r="G48" s="37"/>
      <c r="H48" s="37"/>
      <c r="I48" s="37"/>
      <c r="J48" s="38"/>
    </row>
    <row r="49" ht="30">
      <c r="A49" s="29" t="s">
        <v>36</v>
      </c>
      <c r="B49" s="36"/>
      <c r="C49" s="37"/>
      <c r="D49" s="37"/>
      <c r="E49" s="31" t="s">
        <v>342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338</v>
      </c>
      <c r="D50" s="29" t="s">
        <v>134</v>
      </c>
      <c r="E50" s="31" t="s">
        <v>339</v>
      </c>
      <c r="F50" s="32" t="s">
        <v>119</v>
      </c>
      <c r="G50" s="33">
        <v>186.50999999999999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5">
      <c r="A51" s="29" t="s">
        <v>34</v>
      </c>
      <c r="B51" s="36"/>
      <c r="C51" s="37"/>
      <c r="D51" s="37"/>
      <c r="E51" s="31" t="s">
        <v>498</v>
      </c>
      <c r="F51" s="37"/>
      <c r="G51" s="37"/>
      <c r="H51" s="37"/>
      <c r="I51" s="37"/>
      <c r="J51" s="38"/>
    </row>
    <row r="52">
      <c r="A52" s="29" t="s">
        <v>93</v>
      </c>
      <c r="B52" s="36"/>
      <c r="C52" s="37"/>
      <c r="D52" s="37"/>
      <c r="E52" s="44" t="s">
        <v>499</v>
      </c>
      <c r="F52" s="37"/>
      <c r="G52" s="37"/>
      <c r="H52" s="37"/>
      <c r="I52" s="37"/>
      <c r="J52" s="38"/>
    </row>
    <row r="53" ht="30">
      <c r="A53" s="29" t="s">
        <v>36</v>
      </c>
      <c r="B53" s="36"/>
      <c r="C53" s="37"/>
      <c r="D53" s="37"/>
      <c r="E53" s="31" t="s">
        <v>342</v>
      </c>
      <c r="F53" s="37"/>
      <c r="G53" s="37"/>
      <c r="H53" s="37"/>
      <c r="I53" s="37"/>
      <c r="J53" s="38"/>
    </row>
    <row r="54">
      <c r="A54" s="23" t="s">
        <v>26</v>
      </c>
      <c r="B54" s="24"/>
      <c r="C54" s="25" t="s">
        <v>191</v>
      </c>
      <c r="D54" s="26"/>
      <c r="E54" s="23" t="s">
        <v>192</v>
      </c>
      <c r="F54" s="26"/>
      <c r="G54" s="26"/>
      <c r="H54" s="26"/>
      <c r="I54" s="27">
        <f>SUMIFS(I55:I102,A55:A102,"P")</f>
        <v>0</v>
      </c>
      <c r="J54" s="28"/>
    </row>
    <row r="55">
      <c r="A55" s="29" t="s">
        <v>29</v>
      </c>
      <c r="B55" s="29">
        <v>12</v>
      </c>
      <c r="C55" s="30" t="s">
        <v>500</v>
      </c>
      <c r="D55" s="29" t="s">
        <v>31</v>
      </c>
      <c r="E55" s="31" t="s">
        <v>501</v>
      </c>
      <c r="F55" s="32" t="s">
        <v>125</v>
      </c>
      <c r="G55" s="33">
        <v>0.13200000000000001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45">
      <c r="A56" s="29" t="s">
        <v>34</v>
      </c>
      <c r="B56" s="36"/>
      <c r="C56" s="37"/>
      <c r="D56" s="37"/>
      <c r="E56" s="31" t="s">
        <v>502</v>
      </c>
      <c r="F56" s="37"/>
      <c r="G56" s="37"/>
      <c r="H56" s="37"/>
      <c r="I56" s="37"/>
      <c r="J56" s="38"/>
    </row>
    <row r="57">
      <c r="A57" s="29" t="s">
        <v>93</v>
      </c>
      <c r="B57" s="36"/>
      <c r="C57" s="37"/>
      <c r="D57" s="37"/>
      <c r="E57" s="44" t="s">
        <v>503</v>
      </c>
      <c r="F57" s="37"/>
      <c r="G57" s="37"/>
      <c r="H57" s="37"/>
      <c r="I57" s="37"/>
      <c r="J57" s="38"/>
    </row>
    <row r="58" ht="75">
      <c r="A58" s="29" t="s">
        <v>36</v>
      </c>
      <c r="B58" s="36"/>
      <c r="C58" s="37"/>
      <c r="D58" s="37"/>
      <c r="E58" s="31" t="s">
        <v>504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365</v>
      </c>
      <c r="D59" s="29" t="s">
        <v>31</v>
      </c>
      <c r="E59" s="31" t="s">
        <v>366</v>
      </c>
      <c r="F59" s="32" t="s">
        <v>125</v>
      </c>
      <c r="G59" s="33">
        <v>38.244999999999997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60">
      <c r="A60" s="29" t="s">
        <v>34</v>
      </c>
      <c r="B60" s="36"/>
      <c r="C60" s="37"/>
      <c r="D60" s="37"/>
      <c r="E60" s="31" t="s">
        <v>505</v>
      </c>
      <c r="F60" s="37"/>
      <c r="G60" s="37"/>
      <c r="H60" s="37"/>
      <c r="I60" s="37"/>
      <c r="J60" s="38"/>
    </row>
    <row r="61">
      <c r="A61" s="29" t="s">
        <v>93</v>
      </c>
      <c r="B61" s="36"/>
      <c r="C61" s="37"/>
      <c r="D61" s="37"/>
      <c r="E61" s="44" t="s">
        <v>506</v>
      </c>
      <c r="F61" s="37"/>
      <c r="G61" s="37"/>
      <c r="H61" s="37"/>
      <c r="I61" s="37"/>
      <c r="J61" s="38"/>
    </row>
    <row r="62" ht="60">
      <c r="A62" s="29" t="s">
        <v>36</v>
      </c>
      <c r="B62" s="36"/>
      <c r="C62" s="37"/>
      <c r="D62" s="37"/>
      <c r="E62" s="31" t="s">
        <v>369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507</v>
      </c>
      <c r="D63" s="29" t="s">
        <v>31</v>
      </c>
      <c r="E63" s="31" t="s">
        <v>508</v>
      </c>
      <c r="F63" s="32" t="s">
        <v>144</v>
      </c>
      <c r="G63" s="33">
        <v>336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90">
      <c r="A64" s="29" t="s">
        <v>34</v>
      </c>
      <c r="B64" s="36"/>
      <c r="C64" s="37"/>
      <c r="D64" s="37"/>
      <c r="E64" s="31" t="s">
        <v>509</v>
      </c>
      <c r="F64" s="37"/>
      <c r="G64" s="37"/>
      <c r="H64" s="37"/>
      <c r="I64" s="37"/>
      <c r="J64" s="38"/>
    </row>
    <row r="65">
      <c r="A65" s="29" t="s">
        <v>93</v>
      </c>
      <c r="B65" s="36"/>
      <c r="C65" s="37"/>
      <c r="D65" s="37"/>
      <c r="E65" s="44" t="s">
        <v>510</v>
      </c>
      <c r="F65" s="37"/>
      <c r="G65" s="37"/>
      <c r="H65" s="37"/>
      <c r="I65" s="37"/>
      <c r="J65" s="38"/>
    </row>
    <row r="66" ht="75">
      <c r="A66" s="29" t="s">
        <v>36</v>
      </c>
      <c r="B66" s="36"/>
      <c r="C66" s="37"/>
      <c r="D66" s="37"/>
      <c r="E66" s="31" t="s">
        <v>511</v>
      </c>
      <c r="F66" s="37"/>
      <c r="G66" s="37"/>
      <c r="H66" s="37"/>
      <c r="I66" s="37"/>
      <c r="J66" s="38"/>
    </row>
    <row r="67" ht="30">
      <c r="A67" s="29" t="s">
        <v>29</v>
      </c>
      <c r="B67" s="29">
        <v>15</v>
      </c>
      <c r="C67" s="30" t="s">
        <v>512</v>
      </c>
      <c r="D67" s="29" t="s">
        <v>31</v>
      </c>
      <c r="E67" s="31" t="s">
        <v>513</v>
      </c>
      <c r="F67" s="32" t="s">
        <v>144</v>
      </c>
      <c r="G67" s="33">
        <v>252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105">
      <c r="A68" s="29" t="s">
        <v>34</v>
      </c>
      <c r="B68" s="36"/>
      <c r="C68" s="37"/>
      <c r="D68" s="37"/>
      <c r="E68" s="31" t="s">
        <v>514</v>
      </c>
      <c r="F68" s="37"/>
      <c r="G68" s="37"/>
      <c r="H68" s="37"/>
      <c r="I68" s="37"/>
      <c r="J68" s="38"/>
    </row>
    <row r="69">
      <c r="A69" s="29" t="s">
        <v>93</v>
      </c>
      <c r="B69" s="36"/>
      <c r="C69" s="37"/>
      <c r="D69" s="37"/>
      <c r="E69" s="44" t="s">
        <v>515</v>
      </c>
      <c r="F69" s="37"/>
      <c r="G69" s="37"/>
      <c r="H69" s="37"/>
      <c r="I69" s="37"/>
      <c r="J69" s="38"/>
    </row>
    <row r="70" ht="75">
      <c r="A70" s="29" t="s">
        <v>36</v>
      </c>
      <c r="B70" s="36"/>
      <c r="C70" s="37"/>
      <c r="D70" s="37"/>
      <c r="E70" s="31" t="s">
        <v>516</v>
      </c>
      <c r="F70" s="37"/>
      <c r="G70" s="37"/>
      <c r="H70" s="37"/>
      <c r="I70" s="37"/>
      <c r="J70" s="38"/>
    </row>
    <row r="71" ht="30">
      <c r="A71" s="29" t="s">
        <v>29</v>
      </c>
      <c r="B71" s="29">
        <v>16</v>
      </c>
      <c r="C71" s="30" t="s">
        <v>517</v>
      </c>
      <c r="D71" s="29" t="s">
        <v>31</v>
      </c>
      <c r="E71" s="31" t="s">
        <v>518</v>
      </c>
      <c r="F71" s="32" t="s">
        <v>144</v>
      </c>
      <c r="G71" s="33">
        <v>16.800000000000001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105">
      <c r="A72" s="29" t="s">
        <v>34</v>
      </c>
      <c r="B72" s="36"/>
      <c r="C72" s="37"/>
      <c r="D72" s="37"/>
      <c r="E72" s="31" t="s">
        <v>519</v>
      </c>
      <c r="F72" s="37"/>
      <c r="G72" s="37"/>
      <c r="H72" s="37"/>
      <c r="I72" s="37"/>
      <c r="J72" s="38"/>
    </row>
    <row r="73">
      <c r="A73" s="29" t="s">
        <v>93</v>
      </c>
      <c r="B73" s="36"/>
      <c r="C73" s="37"/>
      <c r="D73" s="37"/>
      <c r="E73" s="44" t="s">
        <v>520</v>
      </c>
      <c r="F73" s="37"/>
      <c r="G73" s="37"/>
      <c r="H73" s="37"/>
      <c r="I73" s="37"/>
      <c r="J73" s="38"/>
    </row>
    <row r="74" ht="75">
      <c r="A74" s="29" t="s">
        <v>36</v>
      </c>
      <c r="B74" s="36"/>
      <c r="C74" s="37"/>
      <c r="D74" s="37"/>
      <c r="E74" s="31" t="s">
        <v>516</v>
      </c>
      <c r="F74" s="37"/>
      <c r="G74" s="37"/>
      <c r="H74" s="37"/>
      <c r="I74" s="37"/>
      <c r="J74" s="38"/>
    </row>
    <row r="75" ht="30">
      <c r="A75" s="29" t="s">
        <v>29</v>
      </c>
      <c r="B75" s="29">
        <v>17</v>
      </c>
      <c r="C75" s="30" t="s">
        <v>521</v>
      </c>
      <c r="D75" s="29" t="s">
        <v>31</v>
      </c>
      <c r="E75" s="31" t="s">
        <v>522</v>
      </c>
      <c r="F75" s="32" t="s">
        <v>144</v>
      </c>
      <c r="G75" s="33">
        <v>25.199999999999999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105">
      <c r="A76" s="29" t="s">
        <v>34</v>
      </c>
      <c r="B76" s="36"/>
      <c r="C76" s="37"/>
      <c r="D76" s="37"/>
      <c r="E76" s="31" t="s">
        <v>523</v>
      </c>
      <c r="F76" s="37"/>
      <c r="G76" s="37"/>
      <c r="H76" s="37"/>
      <c r="I76" s="37"/>
      <c r="J76" s="38"/>
    </row>
    <row r="77">
      <c r="A77" s="29" t="s">
        <v>93</v>
      </c>
      <c r="B77" s="36"/>
      <c r="C77" s="37"/>
      <c r="D77" s="37"/>
      <c r="E77" s="44" t="s">
        <v>524</v>
      </c>
      <c r="F77" s="37"/>
      <c r="G77" s="37"/>
      <c r="H77" s="37"/>
      <c r="I77" s="37"/>
      <c r="J77" s="38"/>
    </row>
    <row r="78" ht="75">
      <c r="A78" s="29" t="s">
        <v>36</v>
      </c>
      <c r="B78" s="36"/>
      <c r="C78" s="37"/>
      <c r="D78" s="37"/>
      <c r="E78" s="31" t="s">
        <v>516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525</v>
      </c>
      <c r="D79" s="29" t="s">
        <v>31</v>
      </c>
      <c r="E79" s="31" t="s">
        <v>526</v>
      </c>
      <c r="F79" s="32" t="s">
        <v>144</v>
      </c>
      <c r="G79" s="33">
        <v>42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105">
      <c r="A80" s="29" t="s">
        <v>34</v>
      </c>
      <c r="B80" s="36"/>
      <c r="C80" s="37"/>
      <c r="D80" s="37"/>
      <c r="E80" s="31" t="s">
        <v>527</v>
      </c>
      <c r="F80" s="37"/>
      <c r="G80" s="37"/>
      <c r="H80" s="37"/>
      <c r="I80" s="37"/>
      <c r="J80" s="38"/>
    </row>
    <row r="81">
      <c r="A81" s="29" t="s">
        <v>93</v>
      </c>
      <c r="B81" s="36"/>
      <c r="C81" s="37"/>
      <c r="D81" s="37"/>
      <c r="E81" s="44" t="s">
        <v>528</v>
      </c>
      <c r="F81" s="37"/>
      <c r="G81" s="37"/>
      <c r="H81" s="37"/>
      <c r="I81" s="37"/>
      <c r="J81" s="38"/>
    </row>
    <row r="82" ht="75">
      <c r="A82" s="29" t="s">
        <v>36</v>
      </c>
      <c r="B82" s="36"/>
      <c r="C82" s="37"/>
      <c r="D82" s="37"/>
      <c r="E82" s="31" t="s">
        <v>516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529</v>
      </c>
      <c r="D83" s="29" t="s">
        <v>31</v>
      </c>
      <c r="E83" s="31" t="s">
        <v>530</v>
      </c>
      <c r="F83" s="32" t="s">
        <v>125</v>
      </c>
      <c r="G83" s="33">
        <v>31.939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60">
      <c r="A84" s="29" t="s">
        <v>34</v>
      </c>
      <c r="B84" s="36"/>
      <c r="C84" s="37"/>
      <c r="D84" s="37"/>
      <c r="E84" s="31" t="s">
        <v>531</v>
      </c>
      <c r="F84" s="37"/>
      <c r="G84" s="37"/>
      <c r="H84" s="37"/>
      <c r="I84" s="37"/>
      <c r="J84" s="38"/>
    </row>
    <row r="85">
      <c r="A85" s="29" t="s">
        <v>93</v>
      </c>
      <c r="B85" s="36"/>
      <c r="C85" s="37"/>
      <c r="D85" s="37"/>
      <c r="E85" s="44" t="s">
        <v>532</v>
      </c>
      <c r="F85" s="37"/>
      <c r="G85" s="37"/>
      <c r="H85" s="37"/>
      <c r="I85" s="37"/>
      <c r="J85" s="38"/>
    </row>
    <row r="86" ht="409.5">
      <c r="A86" s="29" t="s">
        <v>36</v>
      </c>
      <c r="B86" s="36"/>
      <c r="C86" s="37"/>
      <c r="D86" s="37"/>
      <c r="E86" s="31" t="s">
        <v>533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534</v>
      </c>
      <c r="D87" s="29" t="s">
        <v>31</v>
      </c>
      <c r="E87" s="31" t="s">
        <v>535</v>
      </c>
      <c r="F87" s="32" t="s">
        <v>91</v>
      </c>
      <c r="G87" s="33">
        <v>5.0129999999999999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60">
      <c r="A88" s="29" t="s">
        <v>34</v>
      </c>
      <c r="B88" s="36"/>
      <c r="C88" s="37"/>
      <c r="D88" s="37"/>
      <c r="E88" s="31" t="s">
        <v>536</v>
      </c>
      <c r="F88" s="37"/>
      <c r="G88" s="37"/>
      <c r="H88" s="37"/>
      <c r="I88" s="37"/>
      <c r="J88" s="38"/>
    </row>
    <row r="89">
      <c r="A89" s="29" t="s">
        <v>93</v>
      </c>
      <c r="B89" s="36"/>
      <c r="C89" s="37"/>
      <c r="D89" s="37"/>
      <c r="E89" s="44" t="s">
        <v>537</v>
      </c>
      <c r="F89" s="37"/>
      <c r="G89" s="37"/>
      <c r="H89" s="37"/>
      <c r="I89" s="37"/>
      <c r="J89" s="38"/>
    </row>
    <row r="90" ht="330">
      <c r="A90" s="29" t="s">
        <v>36</v>
      </c>
      <c r="B90" s="36"/>
      <c r="C90" s="37"/>
      <c r="D90" s="37"/>
      <c r="E90" s="31" t="s">
        <v>538</v>
      </c>
      <c r="F90" s="37"/>
      <c r="G90" s="37"/>
      <c r="H90" s="37"/>
      <c r="I90" s="37"/>
      <c r="J90" s="38"/>
    </row>
    <row r="91">
      <c r="A91" s="29" t="s">
        <v>29</v>
      </c>
      <c r="B91" s="29">
        <v>21</v>
      </c>
      <c r="C91" s="30" t="s">
        <v>539</v>
      </c>
      <c r="D91" s="29" t="s">
        <v>31</v>
      </c>
      <c r="E91" s="31" t="s">
        <v>540</v>
      </c>
      <c r="F91" s="32" t="s">
        <v>119</v>
      </c>
      <c r="G91" s="33">
        <v>63.420000000000002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45">
      <c r="A92" s="29" t="s">
        <v>34</v>
      </c>
      <c r="B92" s="36"/>
      <c r="C92" s="37"/>
      <c r="D92" s="37"/>
      <c r="E92" s="31" t="s">
        <v>541</v>
      </c>
      <c r="F92" s="37"/>
      <c r="G92" s="37"/>
      <c r="H92" s="37"/>
      <c r="I92" s="37"/>
      <c r="J92" s="38"/>
    </row>
    <row r="93">
      <c r="A93" s="29" t="s">
        <v>93</v>
      </c>
      <c r="B93" s="36"/>
      <c r="C93" s="37"/>
      <c r="D93" s="37"/>
      <c r="E93" s="44" t="s">
        <v>542</v>
      </c>
      <c r="F93" s="37"/>
      <c r="G93" s="37"/>
      <c r="H93" s="37"/>
      <c r="I93" s="37"/>
      <c r="J93" s="38"/>
    </row>
    <row r="94" ht="120">
      <c r="A94" s="29" t="s">
        <v>36</v>
      </c>
      <c r="B94" s="36"/>
      <c r="C94" s="37"/>
      <c r="D94" s="37"/>
      <c r="E94" s="31" t="s">
        <v>543</v>
      </c>
      <c r="F94" s="37"/>
      <c r="G94" s="37"/>
      <c r="H94" s="37"/>
      <c r="I94" s="37"/>
      <c r="J94" s="38"/>
    </row>
    <row r="95">
      <c r="A95" s="29" t="s">
        <v>29</v>
      </c>
      <c r="B95" s="29">
        <v>22</v>
      </c>
      <c r="C95" s="30" t="s">
        <v>544</v>
      </c>
      <c r="D95" s="29" t="s">
        <v>31</v>
      </c>
      <c r="E95" s="31" t="s">
        <v>545</v>
      </c>
      <c r="F95" s="32" t="s">
        <v>119</v>
      </c>
      <c r="G95" s="33">
        <v>28.09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45">
      <c r="A96" s="29" t="s">
        <v>34</v>
      </c>
      <c r="B96" s="36"/>
      <c r="C96" s="37"/>
      <c r="D96" s="37"/>
      <c r="E96" s="31" t="s">
        <v>546</v>
      </c>
      <c r="F96" s="37"/>
      <c r="G96" s="37"/>
      <c r="H96" s="37"/>
      <c r="I96" s="37"/>
      <c r="J96" s="38"/>
    </row>
    <row r="97">
      <c r="A97" s="29" t="s">
        <v>93</v>
      </c>
      <c r="B97" s="36"/>
      <c r="C97" s="37"/>
      <c r="D97" s="37"/>
      <c r="E97" s="44" t="s">
        <v>547</v>
      </c>
      <c r="F97" s="37"/>
      <c r="G97" s="37"/>
      <c r="H97" s="37"/>
      <c r="I97" s="37"/>
      <c r="J97" s="38"/>
    </row>
    <row r="98" ht="120">
      <c r="A98" s="29" t="s">
        <v>36</v>
      </c>
      <c r="B98" s="36"/>
      <c r="C98" s="37"/>
      <c r="D98" s="37"/>
      <c r="E98" s="31" t="s">
        <v>543</v>
      </c>
      <c r="F98" s="37"/>
      <c r="G98" s="37"/>
      <c r="H98" s="37"/>
      <c r="I98" s="37"/>
      <c r="J98" s="38"/>
    </row>
    <row r="99">
      <c r="A99" s="29" t="s">
        <v>29</v>
      </c>
      <c r="B99" s="29">
        <v>23</v>
      </c>
      <c r="C99" s="30" t="s">
        <v>216</v>
      </c>
      <c r="D99" s="29" t="s">
        <v>31</v>
      </c>
      <c r="E99" s="31" t="s">
        <v>217</v>
      </c>
      <c r="F99" s="32" t="s">
        <v>119</v>
      </c>
      <c r="G99" s="33">
        <v>31.710000000000001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45">
      <c r="A100" s="29" t="s">
        <v>34</v>
      </c>
      <c r="B100" s="36"/>
      <c r="C100" s="37"/>
      <c r="D100" s="37"/>
      <c r="E100" s="31" t="s">
        <v>548</v>
      </c>
      <c r="F100" s="37"/>
      <c r="G100" s="37"/>
      <c r="H100" s="37"/>
      <c r="I100" s="37"/>
      <c r="J100" s="38"/>
    </row>
    <row r="101">
      <c r="A101" s="29" t="s">
        <v>93</v>
      </c>
      <c r="B101" s="36"/>
      <c r="C101" s="37"/>
      <c r="D101" s="37"/>
      <c r="E101" s="44" t="s">
        <v>549</v>
      </c>
      <c r="F101" s="37"/>
      <c r="G101" s="37"/>
      <c r="H101" s="37"/>
      <c r="I101" s="37"/>
      <c r="J101" s="38"/>
    </row>
    <row r="102" ht="120">
      <c r="A102" s="29" t="s">
        <v>36</v>
      </c>
      <c r="B102" s="36"/>
      <c r="C102" s="37"/>
      <c r="D102" s="37"/>
      <c r="E102" s="31" t="s">
        <v>220</v>
      </c>
      <c r="F102" s="37"/>
      <c r="G102" s="37"/>
      <c r="H102" s="37"/>
      <c r="I102" s="37"/>
      <c r="J102" s="38"/>
    </row>
    <row r="103">
      <c r="A103" s="23" t="s">
        <v>26</v>
      </c>
      <c r="B103" s="24"/>
      <c r="C103" s="25" t="s">
        <v>550</v>
      </c>
      <c r="D103" s="26"/>
      <c r="E103" s="23" t="s">
        <v>551</v>
      </c>
      <c r="F103" s="26"/>
      <c r="G103" s="26"/>
      <c r="H103" s="26"/>
      <c r="I103" s="27">
        <f>SUMIFS(I104:I123,A104:A123,"P")</f>
        <v>0</v>
      </c>
      <c r="J103" s="28"/>
    </row>
    <row r="104">
      <c r="A104" s="29" t="s">
        <v>29</v>
      </c>
      <c r="B104" s="29">
        <v>24</v>
      </c>
      <c r="C104" s="30" t="s">
        <v>552</v>
      </c>
      <c r="D104" s="29" t="s">
        <v>31</v>
      </c>
      <c r="E104" s="31" t="s">
        <v>553</v>
      </c>
      <c r="F104" s="32" t="s">
        <v>554</v>
      </c>
      <c r="G104" s="33">
        <v>330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60">
      <c r="A105" s="29" t="s">
        <v>34</v>
      </c>
      <c r="B105" s="36"/>
      <c r="C105" s="37"/>
      <c r="D105" s="37"/>
      <c r="E105" s="31" t="s">
        <v>555</v>
      </c>
      <c r="F105" s="37"/>
      <c r="G105" s="37"/>
      <c r="H105" s="37"/>
      <c r="I105" s="37"/>
      <c r="J105" s="38"/>
    </row>
    <row r="106">
      <c r="A106" s="29" t="s">
        <v>93</v>
      </c>
      <c r="B106" s="36"/>
      <c r="C106" s="37"/>
      <c r="D106" s="37"/>
      <c r="E106" s="44" t="s">
        <v>556</v>
      </c>
      <c r="F106" s="37"/>
      <c r="G106" s="37"/>
      <c r="H106" s="37"/>
      <c r="I106" s="37"/>
      <c r="J106" s="38"/>
    </row>
    <row r="107" ht="45">
      <c r="A107" s="29" t="s">
        <v>36</v>
      </c>
      <c r="B107" s="36"/>
      <c r="C107" s="37"/>
      <c r="D107" s="37"/>
      <c r="E107" s="31" t="s">
        <v>557</v>
      </c>
      <c r="F107" s="37"/>
      <c r="G107" s="37"/>
      <c r="H107" s="37"/>
      <c r="I107" s="37"/>
      <c r="J107" s="38"/>
    </row>
    <row r="108">
      <c r="A108" s="29" t="s">
        <v>29</v>
      </c>
      <c r="B108" s="29">
        <v>25</v>
      </c>
      <c r="C108" s="30" t="s">
        <v>558</v>
      </c>
      <c r="D108" s="29" t="s">
        <v>31</v>
      </c>
      <c r="E108" s="31" t="s">
        <v>559</v>
      </c>
      <c r="F108" s="32" t="s">
        <v>125</v>
      </c>
      <c r="G108" s="33">
        <v>12.211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120">
      <c r="A109" s="29" t="s">
        <v>34</v>
      </c>
      <c r="B109" s="36"/>
      <c r="C109" s="37"/>
      <c r="D109" s="37"/>
      <c r="E109" s="31" t="s">
        <v>560</v>
      </c>
      <c r="F109" s="37"/>
      <c r="G109" s="37"/>
      <c r="H109" s="37"/>
      <c r="I109" s="37"/>
      <c r="J109" s="38"/>
    </row>
    <row r="110">
      <c r="A110" s="29" t="s">
        <v>93</v>
      </c>
      <c r="B110" s="36"/>
      <c r="C110" s="37"/>
      <c r="D110" s="37"/>
      <c r="E110" s="44" t="s">
        <v>561</v>
      </c>
      <c r="F110" s="37"/>
      <c r="G110" s="37"/>
      <c r="H110" s="37"/>
      <c r="I110" s="37"/>
      <c r="J110" s="38"/>
    </row>
    <row r="111" ht="409.5">
      <c r="A111" s="29" t="s">
        <v>36</v>
      </c>
      <c r="B111" s="36"/>
      <c r="C111" s="37"/>
      <c r="D111" s="37"/>
      <c r="E111" s="31" t="s">
        <v>562</v>
      </c>
      <c r="F111" s="37"/>
      <c r="G111" s="37"/>
      <c r="H111" s="37"/>
      <c r="I111" s="37"/>
      <c r="J111" s="38"/>
    </row>
    <row r="112">
      <c r="A112" s="29" t="s">
        <v>29</v>
      </c>
      <c r="B112" s="29">
        <v>26</v>
      </c>
      <c r="C112" s="30" t="s">
        <v>563</v>
      </c>
      <c r="D112" s="29" t="s">
        <v>31</v>
      </c>
      <c r="E112" s="31" t="s">
        <v>564</v>
      </c>
      <c r="F112" s="32" t="s">
        <v>91</v>
      </c>
      <c r="G112" s="33">
        <v>1.917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 ht="60">
      <c r="A113" s="29" t="s">
        <v>34</v>
      </c>
      <c r="B113" s="36"/>
      <c r="C113" s="37"/>
      <c r="D113" s="37"/>
      <c r="E113" s="31" t="s">
        <v>565</v>
      </c>
      <c r="F113" s="37"/>
      <c r="G113" s="37"/>
      <c r="H113" s="37"/>
      <c r="I113" s="37"/>
      <c r="J113" s="38"/>
    </row>
    <row r="114">
      <c r="A114" s="29" t="s">
        <v>93</v>
      </c>
      <c r="B114" s="36"/>
      <c r="C114" s="37"/>
      <c r="D114" s="37"/>
      <c r="E114" s="44" t="s">
        <v>566</v>
      </c>
      <c r="F114" s="37"/>
      <c r="G114" s="37"/>
      <c r="H114" s="37"/>
      <c r="I114" s="37"/>
      <c r="J114" s="38"/>
    </row>
    <row r="115" ht="300">
      <c r="A115" s="29" t="s">
        <v>36</v>
      </c>
      <c r="B115" s="36"/>
      <c r="C115" s="37"/>
      <c r="D115" s="37"/>
      <c r="E115" s="31" t="s">
        <v>567</v>
      </c>
      <c r="F115" s="37"/>
      <c r="G115" s="37"/>
      <c r="H115" s="37"/>
      <c r="I115" s="37"/>
      <c r="J115" s="38"/>
    </row>
    <row r="116">
      <c r="A116" s="29" t="s">
        <v>29</v>
      </c>
      <c r="B116" s="29">
        <v>27</v>
      </c>
      <c r="C116" s="30" t="s">
        <v>568</v>
      </c>
      <c r="D116" s="29" t="s">
        <v>31</v>
      </c>
      <c r="E116" s="31" t="s">
        <v>569</v>
      </c>
      <c r="F116" s="32" t="s">
        <v>125</v>
      </c>
      <c r="G116" s="33">
        <v>86.332999999999998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120">
      <c r="A117" s="29" t="s">
        <v>34</v>
      </c>
      <c r="B117" s="36"/>
      <c r="C117" s="37"/>
      <c r="D117" s="37"/>
      <c r="E117" s="31" t="s">
        <v>570</v>
      </c>
      <c r="F117" s="37"/>
      <c r="G117" s="37"/>
      <c r="H117" s="37"/>
      <c r="I117" s="37"/>
      <c r="J117" s="38"/>
    </row>
    <row r="118" ht="30">
      <c r="A118" s="29" t="s">
        <v>93</v>
      </c>
      <c r="B118" s="36"/>
      <c r="C118" s="37"/>
      <c r="D118" s="37"/>
      <c r="E118" s="44" t="s">
        <v>571</v>
      </c>
      <c r="F118" s="37"/>
      <c r="G118" s="37"/>
      <c r="H118" s="37"/>
      <c r="I118" s="37"/>
      <c r="J118" s="38"/>
    </row>
    <row r="119" ht="409.5">
      <c r="A119" s="29" t="s">
        <v>36</v>
      </c>
      <c r="B119" s="36"/>
      <c r="C119" s="37"/>
      <c r="D119" s="37"/>
      <c r="E119" s="31" t="s">
        <v>572</v>
      </c>
      <c r="F119" s="37"/>
      <c r="G119" s="37"/>
      <c r="H119" s="37"/>
      <c r="I119" s="37"/>
      <c r="J119" s="38"/>
    </row>
    <row r="120">
      <c r="A120" s="29" t="s">
        <v>29</v>
      </c>
      <c r="B120" s="29">
        <v>28</v>
      </c>
      <c r="C120" s="30" t="s">
        <v>573</v>
      </c>
      <c r="D120" s="29" t="s">
        <v>31</v>
      </c>
      <c r="E120" s="31" t="s">
        <v>574</v>
      </c>
      <c r="F120" s="32" t="s">
        <v>91</v>
      </c>
      <c r="G120" s="33">
        <v>13.554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60">
      <c r="A121" s="29" t="s">
        <v>34</v>
      </c>
      <c r="B121" s="36"/>
      <c r="C121" s="37"/>
      <c r="D121" s="37"/>
      <c r="E121" s="31" t="s">
        <v>575</v>
      </c>
      <c r="F121" s="37"/>
      <c r="G121" s="37"/>
      <c r="H121" s="37"/>
      <c r="I121" s="37"/>
      <c r="J121" s="38"/>
    </row>
    <row r="122">
      <c r="A122" s="29" t="s">
        <v>93</v>
      </c>
      <c r="B122" s="36"/>
      <c r="C122" s="37"/>
      <c r="D122" s="37"/>
      <c r="E122" s="44" t="s">
        <v>576</v>
      </c>
      <c r="F122" s="37"/>
      <c r="G122" s="37"/>
      <c r="H122" s="37"/>
      <c r="I122" s="37"/>
      <c r="J122" s="38"/>
    </row>
    <row r="123" ht="330">
      <c r="A123" s="29" t="s">
        <v>36</v>
      </c>
      <c r="B123" s="36"/>
      <c r="C123" s="37"/>
      <c r="D123" s="37"/>
      <c r="E123" s="31" t="s">
        <v>538</v>
      </c>
      <c r="F123" s="37"/>
      <c r="G123" s="37"/>
      <c r="H123" s="37"/>
      <c r="I123" s="37"/>
      <c r="J123" s="38"/>
    </row>
    <row r="124">
      <c r="A124" s="23" t="s">
        <v>26</v>
      </c>
      <c r="B124" s="24"/>
      <c r="C124" s="25" t="s">
        <v>221</v>
      </c>
      <c r="D124" s="26"/>
      <c r="E124" s="23" t="s">
        <v>222</v>
      </c>
      <c r="F124" s="26"/>
      <c r="G124" s="26"/>
      <c r="H124" s="26"/>
      <c r="I124" s="27">
        <f>SUMIFS(I125:I152,A125:A152,"P")</f>
        <v>0</v>
      </c>
      <c r="J124" s="28"/>
    </row>
    <row r="125">
      <c r="A125" s="29" t="s">
        <v>29</v>
      </c>
      <c r="B125" s="29">
        <v>29</v>
      </c>
      <c r="C125" s="30" t="s">
        <v>577</v>
      </c>
      <c r="D125" s="29" t="s">
        <v>31</v>
      </c>
      <c r="E125" s="31" t="s">
        <v>578</v>
      </c>
      <c r="F125" s="32" t="s">
        <v>125</v>
      </c>
      <c r="G125" s="33">
        <v>11.375999999999999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45">
      <c r="A126" s="29" t="s">
        <v>34</v>
      </c>
      <c r="B126" s="36"/>
      <c r="C126" s="37"/>
      <c r="D126" s="37"/>
      <c r="E126" s="31" t="s">
        <v>579</v>
      </c>
      <c r="F126" s="37"/>
      <c r="G126" s="37"/>
      <c r="H126" s="37"/>
      <c r="I126" s="37"/>
      <c r="J126" s="38"/>
    </row>
    <row r="127">
      <c r="A127" s="29" t="s">
        <v>93</v>
      </c>
      <c r="B127" s="36"/>
      <c r="C127" s="37"/>
      <c r="D127" s="37"/>
      <c r="E127" s="44" t="s">
        <v>580</v>
      </c>
      <c r="F127" s="37"/>
      <c r="G127" s="37"/>
      <c r="H127" s="37"/>
      <c r="I127" s="37"/>
      <c r="J127" s="38"/>
    </row>
    <row r="128" ht="409.5">
      <c r="A128" s="29" t="s">
        <v>36</v>
      </c>
      <c r="B128" s="36"/>
      <c r="C128" s="37"/>
      <c r="D128" s="37"/>
      <c r="E128" s="31" t="s">
        <v>572</v>
      </c>
      <c r="F128" s="37"/>
      <c r="G128" s="37"/>
      <c r="H128" s="37"/>
      <c r="I128" s="37"/>
      <c r="J128" s="38"/>
    </row>
    <row r="129">
      <c r="A129" s="29" t="s">
        <v>29</v>
      </c>
      <c r="B129" s="29">
        <v>30</v>
      </c>
      <c r="C129" s="30" t="s">
        <v>577</v>
      </c>
      <c r="D129" s="29" t="s">
        <v>134</v>
      </c>
      <c r="E129" s="31" t="s">
        <v>578</v>
      </c>
      <c r="F129" s="32" t="s">
        <v>125</v>
      </c>
      <c r="G129" s="33">
        <v>5.4900000000000002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45">
      <c r="A130" s="29" t="s">
        <v>34</v>
      </c>
      <c r="B130" s="36"/>
      <c r="C130" s="37"/>
      <c r="D130" s="37"/>
      <c r="E130" s="31" t="s">
        <v>581</v>
      </c>
      <c r="F130" s="37"/>
      <c r="G130" s="37"/>
      <c r="H130" s="37"/>
      <c r="I130" s="37"/>
      <c r="J130" s="38"/>
    </row>
    <row r="131">
      <c r="A131" s="29" t="s">
        <v>93</v>
      </c>
      <c r="B131" s="36"/>
      <c r="C131" s="37"/>
      <c r="D131" s="37"/>
      <c r="E131" s="44" t="s">
        <v>582</v>
      </c>
      <c r="F131" s="37"/>
      <c r="G131" s="37"/>
      <c r="H131" s="37"/>
      <c r="I131" s="37"/>
      <c r="J131" s="38"/>
    </row>
    <row r="132" ht="409.5">
      <c r="A132" s="29" t="s">
        <v>36</v>
      </c>
      <c r="B132" s="36"/>
      <c r="C132" s="37"/>
      <c r="D132" s="37"/>
      <c r="E132" s="31" t="s">
        <v>572</v>
      </c>
      <c r="F132" s="37"/>
      <c r="G132" s="37"/>
      <c r="H132" s="37"/>
      <c r="I132" s="37"/>
      <c r="J132" s="38"/>
    </row>
    <row r="133">
      <c r="A133" s="29" t="s">
        <v>29</v>
      </c>
      <c r="B133" s="29">
        <v>31</v>
      </c>
      <c r="C133" s="30" t="s">
        <v>583</v>
      </c>
      <c r="D133" s="29" t="s">
        <v>31</v>
      </c>
      <c r="E133" s="31" t="s">
        <v>584</v>
      </c>
      <c r="F133" s="32" t="s">
        <v>125</v>
      </c>
      <c r="G133" s="33">
        <v>22.146999999999998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135">
      <c r="A134" s="29" t="s">
        <v>34</v>
      </c>
      <c r="B134" s="36"/>
      <c r="C134" s="37"/>
      <c r="D134" s="37"/>
      <c r="E134" s="31" t="s">
        <v>585</v>
      </c>
      <c r="F134" s="37"/>
      <c r="G134" s="37"/>
      <c r="H134" s="37"/>
      <c r="I134" s="37"/>
      <c r="J134" s="38"/>
    </row>
    <row r="135" ht="60">
      <c r="A135" s="29" t="s">
        <v>93</v>
      </c>
      <c r="B135" s="36"/>
      <c r="C135" s="37"/>
      <c r="D135" s="37"/>
      <c r="E135" s="44" t="s">
        <v>586</v>
      </c>
      <c r="F135" s="37"/>
      <c r="G135" s="37"/>
      <c r="H135" s="37"/>
      <c r="I135" s="37"/>
      <c r="J135" s="38"/>
    </row>
    <row r="136" ht="409.5">
      <c r="A136" s="29" t="s">
        <v>36</v>
      </c>
      <c r="B136" s="36"/>
      <c r="C136" s="37"/>
      <c r="D136" s="37"/>
      <c r="E136" s="31" t="s">
        <v>572</v>
      </c>
      <c r="F136" s="37"/>
      <c r="G136" s="37"/>
      <c r="H136" s="37"/>
      <c r="I136" s="37"/>
      <c r="J136" s="38"/>
    </row>
    <row r="137">
      <c r="A137" s="29" t="s">
        <v>29</v>
      </c>
      <c r="B137" s="29">
        <v>32</v>
      </c>
      <c r="C137" s="30" t="s">
        <v>587</v>
      </c>
      <c r="D137" s="29" t="s">
        <v>31</v>
      </c>
      <c r="E137" s="31" t="s">
        <v>588</v>
      </c>
      <c r="F137" s="32" t="s">
        <v>125</v>
      </c>
      <c r="G137" s="33">
        <v>6.7960000000000003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45">
      <c r="A138" s="29" t="s">
        <v>34</v>
      </c>
      <c r="B138" s="36"/>
      <c r="C138" s="37"/>
      <c r="D138" s="37"/>
      <c r="E138" s="31" t="s">
        <v>589</v>
      </c>
      <c r="F138" s="37"/>
      <c r="G138" s="37"/>
      <c r="H138" s="37"/>
      <c r="I138" s="37"/>
      <c r="J138" s="38"/>
    </row>
    <row r="139">
      <c r="A139" s="29" t="s">
        <v>93</v>
      </c>
      <c r="B139" s="36"/>
      <c r="C139" s="37"/>
      <c r="D139" s="37"/>
      <c r="E139" s="44" t="s">
        <v>590</v>
      </c>
      <c r="F139" s="37"/>
      <c r="G139" s="37"/>
      <c r="H139" s="37"/>
      <c r="I139" s="37"/>
      <c r="J139" s="38"/>
    </row>
    <row r="140" ht="45">
      <c r="A140" s="29" t="s">
        <v>36</v>
      </c>
      <c r="B140" s="36"/>
      <c r="C140" s="37"/>
      <c r="D140" s="37"/>
      <c r="E140" s="31" t="s">
        <v>591</v>
      </c>
      <c r="F140" s="37"/>
      <c r="G140" s="37"/>
      <c r="H140" s="37"/>
      <c r="I140" s="37"/>
      <c r="J140" s="38"/>
    </row>
    <row r="141">
      <c r="A141" s="29" t="s">
        <v>29</v>
      </c>
      <c r="B141" s="29">
        <v>33</v>
      </c>
      <c r="C141" s="30" t="s">
        <v>223</v>
      </c>
      <c r="D141" s="29" t="s">
        <v>31</v>
      </c>
      <c r="E141" s="31" t="s">
        <v>224</v>
      </c>
      <c r="F141" s="32" t="s">
        <v>125</v>
      </c>
      <c r="G141" s="33">
        <v>43.75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75">
      <c r="A142" s="29" t="s">
        <v>34</v>
      </c>
      <c r="B142" s="36"/>
      <c r="C142" s="37"/>
      <c r="D142" s="37"/>
      <c r="E142" s="31" t="s">
        <v>592</v>
      </c>
      <c r="F142" s="37"/>
      <c r="G142" s="37"/>
      <c r="H142" s="37"/>
      <c r="I142" s="37"/>
      <c r="J142" s="38"/>
    </row>
    <row r="143" ht="30">
      <c r="A143" s="29" t="s">
        <v>93</v>
      </c>
      <c r="B143" s="36"/>
      <c r="C143" s="37"/>
      <c r="D143" s="37"/>
      <c r="E143" s="44" t="s">
        <v>593</v>
      </c>
      <c r="F143" s="37"/>
      <c r="G143" s="37"/>
      <c r="H143" s="37"/>
      <c r="I143" s="37"/>
      <c r="J143" s="38"/>
    </row>
    <row r="144" ht="75">
      <c r="A144" s="29" t="s">
        <v>36</v>
      </c>
      <c r="B144" s="36"/>
      <c r="C144" s="37"/>
      <c r="D144" s="37"/>
      <c r="E144" s="31" t="s">
        <v>227</v>
      </c>
      <c r="F144" s="37"/>
      <c r="G144" s="37"/>
      <c r="H144" s="37"/>
      <c r="I144" s="37"/>
      <c r="J144" s="38"/>
    </row>
    <row r="145">
      <c r="A145" s="29" t="s">
        <v>29</v>
      </c>
      <c r="B145" s="29">
        <v>34</v>
      </c>
      <c r="C145" s="30" t="s">
        <v>594</v>
      </c>
      <c r="D145" s="29" t="s">
        <v>31</v>
      </c>
      <c r="E145" s="31" t="s">
        <v>595</v>
      </c>
      <c r="F145" s="32" t="s">
        <v>125</v>
      </c>
      <c r="G145" s="33">
        <v>34.188000000000002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75">
      <c r="A146" s="29" t="s">
        <v>34</v>
      </c>
      <c r="B146" s="36"/>
      <c r="C146" s="37"/>
      <c r="D146" s="37"/>
      <c r="E146" s="31" t="s">
        <v>596</v>
      </c>
      <c r="F146" s="37"/>
      <c r="G146" s="37"/>
      <c r="H146" s="37"/>
      <c r="I146" s="37"/>
      <c r="J146" s="38"/>
    </row>
    <row r="147" ht="30">
      <c r="A147" s="29" t="s">
        <v>93</v>
      </c>
      <c r="B147" s="36"/>
      <c r="C147" s="37"/>
      <c r="D147" s="37"/>
      <c r="E147" s="44" t="s">
        <v>597</v>
      </c>
      <c r="F147" s="37"/>
      <c r="G147" s="37"/>
      <c r="H147" s="37"/>
      <c r="I147" s="37"/>
      <c r="J147" s="38"/>
    </row>
    <row r="148" ht="150">
      <c r="A148" s="29" t="s">
        <v>36</v>
      </c>
      <c r="B148" s="36"/>
      <c r="C148" s="37"/>
      <c r="D148" s="37"/>
      <c r="E148" s="31" t="s">
        <v>598</v>
      </c>
      <c r="F148" s="37"/>
      <c r="G148" s="37"/>
      <c r="H148" s="37"/>
      <c r="I148" s="37"/>
      <c r="J148" s="38"/>
    </row>
    <row r="149">
      <c r="A149" s="29" t="s">
        <v>29</v>
      </c>
      <c r="B149" s="29">
        <v>35</v>
      </c>
      <c r="C149" s="30" t="s">
        <v>599</v>
      </c>
      <c r="D149" s="29" t="s">
        <v>31</v>
      </c>
      <c r="E149" s="31" t="s">
        <v>600</v>
      </c>
      <c r="F149" s="32" t="s">
        <v>125</v>
      </c>
      <c r="G149" s="33">
        <v>7.2110000000000003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75">
      <c r="A150" s="29" t="s">
        <v>34</v>
      </c>
      <c r="B150" s="36"/>
      <c r="C150" s="37"/>
      <c r="D150" s="37"/>
      <c r="E150" s="31" t="s">
        <v>601</v>
      </c>
      <c r="F150" s="37"/>
      <c r="G150" s="37"/>
      <c r="H150" s="37"/>
      <c r="I150" s="37"/>
      <c r="J150" s="38"/>
    </row>
    <row r="151" ht="30">
      <c r="A151" s="29" t="s">
        <v>93</v>
      </c>
      <c r="B151" s="36"/>
      <c r="C151" s="37"/>
      <c r="D151" s="37"/>
      <c r="E151" s="44" t="s">
        <v>602</v>
      </c>
      <c r="F151" s="37"/>
      <c r="G151" s="37"/>
      <c r="H151" s="37"/>
      <c r="I151" s="37"/>
      <c r="J151" s="38"/>
    </row>
    <row r="152" ht="409.5">
      <c r="A152" s="29" t="s">
        <v>36</v>
      </c>
      <c r="B152" s="36"/>
      <c r="C152" s="37"/>
      <c r="D152" s="37"/>
      <c r="E152" s="31" t="s">
        <v>603</v>
      </c>
      <c r="F152" s="37"/>
      <c r="G152" s="37"/>
      <c r="H152" s="37"/>
      <c r="I152" s="37"/>
      <c r="J152" s="38"/>
    </row>
    <row r="153">
      <c r="A153" s="23" t="s">
        <v>26</v>
      </c>
      <c r="B153" s="24"/>
      <c r="C153" s="25" t="s">
        <v>375</v>
      </c>
      <c r="D153" s="26"/>
      <c r="E153" s="23" t="s">
        <v>376</v>
      </c>
      <c r="F153" s="26"/>
      <c r="G153" s="26"/>
      <c r="H153" s="26"/>
      <c r="I153" s="27">
        <f>SUMIFS(I154:I197,A154:A197,"P")</f>
        <v>0</v>
      </c>
      <c r="J153" s="28"/>
    </row>
    <row r="154">
      <c r="A154" s="29" t="s">
        <v>29</v>
      </c>
      <c r="B154" s="29">
        <v>36</v>
      </c>
      <c r="C154" s="30" t="s">
        <v>377</v>
      </c>
      <c r="D154" s="29" t="s">
        <v>130</v>
      </c>
      <c r="E154" s="31" t="s">
        <v>378</v>
      </c>
      <c r="F154" s="32" t="s">
        <v>119</v>
      </c>
      <c r="G154" s="33">
        <v>186.50999999999999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45">
      <c r="A155" s="29" t="s">
        <v>34</v>
      </c>
      <c r="B155" s="36"/>
      <c r="C155" s="37"/>
      <c r="D155" s="37"/>
      <c r="E155" s="31" t="s">
        <v>604</v>
      </c>
      <c r="F155" s="37"/>
      <c r="G155" s="37"/>
      <c r="H155" s="37"/>
      <c r="I155" s="37"/>
      <c r="J155" s="38"/>
    </row>
    <row r="156">
      <c r="A156" s="29" t="s">
        <v>93</v>
      </c>
      <c r="B156" s="36"/>
      <c r="C156" s="37"/>
      <c r="D156" s="37"/>
      <c r="E156" s="44" t="s">
        <v>499</v>
      </c>
      <c r="F156" s="37"/>
      <c r="G156" s="37"/>
      <c r="H156" s="37"/>
      <c r="I156" s="37"/>
      <c r="J156" s="38"/>
    </row>
    <row r="157" ht="60">
      <c r="A157" s="29" t="s">
        <v>36</v>
      </c>
      <c r="B157" s="36"/>
      <c r="C157" s="37"/>
      <c r="D157" s="37"/>
      <c r="E157" s="31" t="s">
        <v>381</v>
      </c>
      <c r="F157" s="37"/>
      <c r="G157" s="37"/>
      <c r="H157" s="37"/>
      <c r="I157" s="37"/>
      <c r="J157" s="38"/>
    </row>
    <row r="158">
      <c r="A158" s="29" t="s">
        <v>29</v>
      </c>
      <c r="B158" s="29">
        <v>37</v>
      </c>
      <c r="C158" s="30" t="s">
        <v>377</v>
      </c>
      <c r="D158" s="29" t="s">
        <v>134</v>
      </c>
      <c r="E158" s="31" t="s">
        <v>378</v>
      </c>
      <c r="F158" s="32" t="s">
        <v>119</v>
      </c>
      <c r="G158" s="33">
        <v>186.50999999999999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45">
      <c r="A159" s="29" t="s">
        <v>34</v>
      </c>
      <c r="B159" s="36"/>
      <c r="C159" s="37"/>
      <c r="D159" s="37"/>
      <c r="E159" s="31" t="s">
        <v>605</v>
      </c>
      <c r="F159" s="37"/>
      <c r="G159" s="37"/>
      <c r="H159" s="37"/>
      <c r="I159" s="37"/>
      <c r="J159" s="38"/>
    </row>
    <row r="160">
      <c r="A160" s="29" t="s">
        <v>93</v>
      </c>
      <c r="B160" s="36"/>
      <c r="C160" s="37"/>
      <c r="D160" s="37"/>
      <c r="E160" s="44" t="s">
        <v>499</v>
      </c>
      <c r="F160" s="37"/>
      <c r="G160" s="37"/>
      <c r="H160" s="37"/>
      <c r="I160" s="37"/>
      <c r="J160" s="38"/>
    </row>
    <row r="161" ht="60">
      <c r="A161" s="29" t="s">
        <v>36</v>
      </c>
      <c r="B161" s="36"/>
      <c r="C161" s="37"/>
      <c r="D161" s="37"/>
      <c r="E161" s="31" t="s">
        <v>381</v>
      </c>
      <c r="F161" s="37"/>
      <c r="G161" s="37"/>
      <c r="H161" s="37"/>
      <c r="I161" s="37"/>
      <c r="J161" s="38"/>
    </row>
    <row r="162">
      <c r="A162" s="29" t="s">
        <v>29</v>
      </c>
      <c r="B162" s="29">
        <v>38</v>
      </c>
      <c r="C162" s="30" t="s">
        <v>388</v>
      </c>
      <c r="D162" s="29" t="s">
        <v>31</v>
      </c>
      <c r="E162" s="31" t="s">
        <v>389</v>
      </c>
      <c r="F162" s="32" t="s">
        <v>119</v>
      </c>
      <c r="G162" s="33">
        <v>186.50999999999999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60">
      <c r="A163" s="29" t="s">
        <v>34</v>
      </c>
      <c r="B163" s="36"/>
      <c r="C163" s="37"/>
      <c r="D163" s="37"/>
      <c r="E163" s="31" t="s">
        <v>606</v>
      </c>
      <c r="F163" s="37"/>
      <c r="G163" s="37"/>
      <c r="H163" s="37"/>
      <c r="I163" s="37"/>
      <c r="J163" s="38"/>
    </row>
    <row r="164">
      <c r="A164" s="29" t="s">
        <v>93</v>
      </c>
      <c r="B164" s="36"/>
      <c r="C164" s="37"/>
      <c r="D164" s="37"/>
      <c r="E164" s="44" t="s">
        <v>499</v>
      </c>
      <c r="F164" s="37"/>
      <c r="G164" s="37"/>
      <c r="H164" s="37"/>
      <c r="I164" s="37"/>
      <c r="J164" s="38"/>
    </row>
    <row r="165" ht="75">
      <c r="A165" s="29" t="s">
        <v>36</v>
      </c>
      <c r="B165" s="36"/>
      <c r="C165" s="37"/>
      <c r="D165" s="37"/>
      <c r="E165" s="31" t="s">
        <v>391</v>
      </c>
      <c r="F165" s="37"/>
      <c r="G165" s="37"/>
      <c r="H165" s="37"/>
      <c r="I165" s="37"/>
      <c r="J165" s="38"/>
    </row>
    <row r="166">
      <c r="A166" s="29" t="s">
        <v>29</v>
      </c>
      <c r="B166" s="29">
        <v>39</v>
      </c>
      <c r="C166" s="30" t="s">
        <v>392</v>
      </c>
      <c r="D166" s="29" t="s">
        <v>31</v>
      </c>
      <c r="E166" s="31" t="s">
        <v>393</v>
      </c>
      <c r="F166" s="32" t="s">
        <v>119</v>
      </c>
      <c r="G166" s="33">
        <v>529.17999999999995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 ht="60">
      <c r="A167" s="29" t="s">
        <v>34</v>
      </c>
      <c r="B167" s="36"/>
      <c r="C167" s="37"/>
      <c r="D167" s="37"/>
      <c r="E167" s="31" t="s">
        <v>607</v>
      </c>
      <c r="F167" s="37"/>
      <c r="G167" s="37"/>
      <c r="H167" s="37"/>
      <c r="I167" s="37"/>
      <c r="J167" s="38"/>
    </row>
    <row r="168">
      <c r="A168" s="29" t="s">
        <v>93</v>
      </c>
      <c r="B168" s="36"/>
      <c r="C168" s="37"/>
      <c r="D168" s="37"/>
      <c r="E168" s="44" t="s">
        <v>608</v>
      </c>
      <c r="F168" s="37"/>
      <c r="G168" s="37"/>
      <c r="H168" s="37"/>
      <c r="I168" s="37"/>
      <c r="J168" s="38"/>
    </row>
    <row r="169" ht="75">
      <c r="A169" s="29" t="s">
        <v>36</v>
      </c>
      <c r="B169" s="36"/>
      <c r="C169" s="37"/>
      <c r="D169" s="37"/>
      <c r="E169" s="31" t="s">
        <v>391</v>
      </c>
      <c r="F169" s="37"/>
      <c r="G169" s="37"/>
      <c r="H169" s="37"/>
      <c r="I169" s="37"/>
      <c r="J169" s="38"/>
    </row>
    <row r="170">
      <c r="A170" s="29" t="s">
        <v>29</v>
      </c>
      <c r="B170" s="29">
        <v>40</v>
      </c>
      <c r="C170" s="30" t="s">
        <v>396</v>
      </c>
      <c r="D170" s="29" t="s">
        <v>31</v>
      </c>
      <c r="E170" s="31" t="s">
        <v>397</v>
      </c>
      <c r="F170" s="32" t="s">
        <v>119</v>
      </c>
      <c r="G170" s="33">
        <v>83.920000000000002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60">
      <c r="A171" s="29" t="s">
        <v>34</v>
      </c>
      <c r="B171" s="36"/>
      <c r="C171" s="37"/>
      <c r="D171" s="37"/>
      <c r="E171" s="31" t="s">
        <v>609</v>
      </c>
      <c r="F171" s="37"/>
      <c r="G171" s="37"/>
      <c r="H171" s="37"/>
      <c r="I171" s="37"/>
      <c r="J171" s="38"/>
    </row>
    <row r="172">
      <c r="A172" s="29" t="s">
        <v>93</v>
      </c>
      <c r="B172" s="36"/>
      <c r="C172" s="37"/>
      <c r="D172" s="37"/>
      <c r="E172" s="44" t="s">
        <v>610</v>
      </c>
      <c r="F172" s="37"/>
      <c r="G172" s="37"/>
      <c r="H172" s="37"/>
      <c r="I172" s="37"/>
      <c r="J172" s="38"/>
    </row>
    <row r="173" ht="60">
      <c r="A173" s="29" t="s">
        <v>36</v>
      </c>
      <c r="B173" s="36"/>
      <c r="C173" s="37"/>
      <c r="D173" s="37"/>
      <c r="E173" s="31" t="s">
        <v>400</v>
      </c>
      <c r="F173" s="37"/>
      <c r="G173" s="37"/>
      <c r="H173" s="37"/>
      <c r="I173" s="37"/>
      <c r="J173" s="38"/>
    </row>
    <row r="174">
      <c r="A174" s="29" t="s">
        <v>29</v>
      </c>
      <c r="B174" s="29">
        <v>41</v>
      </c>
      <c r="C174" s="30" t="s">
        <v>401</v>
      </c>
      <c r="D174" s="29" t="s">
        <v>31</v>
      </c>
      <c r="E174" s="31" t="s">
        <v>402</v>
      </c>
      <c r="F174" s="32" t="s">
        <v>119</v>
      </c>
      <c r="G174" s="33">
        <v>89.609999999999999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60">
      <c r="A175" s="29" t="s">
        <v>34</v>
      </c>
      <c r="B175" s="36"/>
      <c r="C175" s="37"/>
      <c r="D175" s="37"/>
      <c r="E175" s="31" t="s">
        <v>611</v>
      </c>
      <c r="F175" s="37"/>
      <c r="G175" s="37"/>
      <c r="H175" s="37"/>
      <c r="I175" s="37"/>
      <c r="J175" s="38"/>
    </row>
    <row r="176">
      <c r="A176" s="29" t="s">
        <v>93</v>
      </c>
      <c r="B176" s="36"/>
      <c r="C176" s="37"/>
      <c r="D176" s="37"/>
      <c r="E176" s="44" t="s">
        <v>612</v>
      </c>
      <c r="F176" s="37"/>
      <c r="G176" s="37"/>
      <c r="H176" s="37"/>
      <c r="I176" s="37"/>
      <c r="J176" s="38"/>
    </row>
    <row r="177" ht="60">
      <c r="A177" s="29" t="s">
        <v>36</v>
      </c>
      <c r="B177" s="36"/>
      <c r="C177" s="37"/>
      <c r="D177" s="37"/>
      <c r="E177" s="31" t="s">
        <v>400</v>
      </c>
      <c r="F177" s="37"/>
      <c r="G177" s="37"/>
      <c r="H177" s="37"/>
      <c r="I177" s="37"/>
      <c r="J177" s="38"/>
    </row>
    <row r="178">
      <c r="A178" s="29" t="s">
        <v>29</v>
      </c>
      <c r="B178" s="29">
        <v>42</v>
      </c>
      <c r="C178" s="30" t="s">
        <v>405</v>
      </c>
      <c r="D178" s="29" t="s">
        <v>31</v>
      </c>
      <c r="E178" s="31" t="s">
        <v>406</v>
      </c>
      <c r="F178" s="32" t="s">
        <v>119</v>
      </c>
      <c r="G178" s="33">
        <v>342.67000000000002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 ht="60">
      <c r="A179" s="29" t="s">
        <v>34</v>
      </c>
      <c r="B179" s="36"/>
      <c r="C179" s="37"/>
      <c r="D179" s="37"/>
      <c r="E179" s="31" t="s">
        <v>613</v>
      </c>
      <c r="F179" s="37"/>
      <c r="G179" s="37"/>
      <c r="H179" s="37"/>
      <c r="I179" s="37"/>
      <c r="J179" s="38"/>
    </row>
    <row r="180">
      <c r="A180" s="29" t="s">
        <v>93</v>
      </c>
      <c r="B180" s="36"/>
      <c r="C180" s="37"/>
      <c r="D180" s="37"/>
      <c r="E180" s="44" t="s">
        <v>614</v>
      </c>
      <c r="F180" s="37"/>
      <c r="G180" s="37"/>
      <c r="H180" s="37"/>
      <c r="I180" s="37"/>
      <c r="J180" s="38"/>
    </row>
    <row r="181" ht="165">
      <c r="A181" s="29" t="s">
        <v>36</v>
      </c>
      <c r="B181" s="36"/>
      <c r="C181" s="37"/>
      <c r="D181" s="37"/>
      <c r="E181" s="31" t="s">
        <v>409</v>
      </c>
      <c r="F181" s="37"/>
      <c r="G181" s="37"/>
      <c r="H181" s="37"/>
      <c r="I181" s="37"/>
      <c r="J181" s="38"/>
    </row>
    <row r="182">
      <c r="A182" s="29" t="s">
        <v>29</v>
      </c>
      <c r="B182" s="29">
        <v>43</v>
      </c>
      <c r="C182" s="30" t="s">
        <v>410</v>
      </c>
      <c r="D182" s="29" t="s">
        <v>31</v>
      </c>
      <c r="E182" s="31" t="s">
        <v>411</v>
      </c>
      <c r="F182" s="32" t="s">
        <v>119</v>
      </c>
      <c r="G182" s="33">
        <v>186.50999999999999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 ht="45">
      <c r="A183" s="29" t="s">
        <v>34</v>
      </c>
      <c r="B183" s="36"/>
      <c r="C183" s="37"/>
      <c r="D183" s="37"/>
      <c r="E183" s="31" t="s">
        <v>615</v>
      </c>
      <c r="F183" s="37"/>
      <c r="G183" s="37"/>
      <c r="H183" s="37"/>
      <c r="I183" s="37"/>
      <c r="J183" s="38"/>
    </row>
    <row r="184">
      <c r="A184" s="29" t="s">
        <v>93</v>
      </c>
      <c r="B184" s="36"/>
      <c r="C184" s="37"/>
      <c r="D184" s="37"/>
      <c r="E184" s="44" t="s">
        <v>499</v>
      </c>
      <c r="F184" s="37"/>
      <c r="G184" s="37"/>
      <c r="H184" s="37"/>
      <c r="I184" s="37"/>
      <c r="J184" s="38"/>
    </row>
    <row r="185" ht="165">
      <c r="A185" s="29" t="s">
        <v>36</v>
      </c>
      <c r="B185" s="36"/>
      <c r="C185" s="37"/>
      <c r="D185" s="37"/>
      <c r="E185" s="31" t="s">
        <v>409</v>
      </c>
      <c r="F185" s="37"/>
      <c r="G185" s="37"/>
      <c r="H185" s="37"/>
      <c r="I185" s="37"/>
      <c r="J185" s="38"/>
    </row>
    <row r="186">
      <c r="A186" s="29" t="s">
        <v>29</v>
      </c>
      <c r="B186" s="29">
        <v>44</v>
      </c>
      <c r="C186" s="30" t="s">
        <v>413</v>
      </c>
      <c r="D186" s="29" t="s">
        <v>31</v>
      </c>
      <c r="E186" s="31" t="s">
        <v>414</v>
      </c>
      <c r="F186" s="32" t="s">
        <v>119</v>
      </c>
      <c r="G186" s="33">
        <v>186.50999999999999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60">
      <c r="A187" s="29" t="s">
        <v>34</v>
      </c>
      <c r="B187" s="36"/>
      <c r="C187" s="37"/>
      <c r="D187" s="37"/>
      <c r="E187" s="31" t="s">
        <v>616</v>
      </c>
      <c r="F187" s="37"/>
      <c r="G187" s="37"/>
      <c r="H187" s="37"/>
      <c r="I187" s="37"/>
      <c r="J187" s="38"/>
    </row>
    <row r="188">
      <c r="A188" s="29" t="s">
        <v>93</v>
      </c>
      <c r="B188" s="36"/>
      <c r="C188" s="37"/>
      <c r="D188" s="37"/>
      <c r="E188" s="44" t="s">
        <v>499</v>
      </c>
      <c r="F188" s="37"/>
      <c r="G188" s="37"/>
      <c r="H188" s="37"/>
      <c r="I188" s="37"/>
      <c r="J188" s="38"/>
    </row>
    <row r="189" ht="165">
      <c r="A189" s="29" t="s">
        <v>36</v>
      </c>
      <c r="B189" s="36"/>
      <c r="C189" s="37"/>
      <c r="D189" s="37"/>
      <c r="E189" s="31" t="s">
        <v>409</v>
      </c>
      <c r="F189" s="37"/>
      <c r="G189" s="37"/>
      <c r="H189" s="37"/>
      <c r="I189" s="37"/>
      <c r="J189" s="38"/>
    </row>
    <row r="190">
      <c r="A190" s="29" t="s">
        <v>29</v>
      </c>
      <c r="B190" s="29">
        <v>45</v>
      </c>
      <c r="C190" s="30" t="s">
        <v>617</v>
      </c>
      <c r="D190" s="29" t="s">
        <v>31</v>
      </c>
      <c r="E190" s="31" t="s">
        <v>618</v>
      </c>
      <c r="F190" s="32" t="s">
        <v>119</v>
      </c>
      <c r="G190" s="33">
        <v>65.329999999999998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60">
      <c r="A191" s="29" t="s">
        <v>34</v>
      </c>
      <c r="B191" s="36"/>
      <c r="C191" s="37"/>
      <c r="D191" s="37"/>
      <c r="E191" s="31" t="s">
        <v>619</v>
      </c>
      <c r="F191" s="37"/>
      <c r="G191" s="37"/>
      <c r="H191" s="37"/>
      <c r="I191" s="37"/>
      <c r="J191" s="38"/>
    </row>
    <row r="192">
      <c r="A192" s="29" t="s">
        <v>93</v>
      </c>
      <c r="B192" s="36"/>
      <c r="C192" s="37"/>
      <c r="D192" s="37"/>
      <c r="E192" s="44" t="s">
        <v>620</v>
      </c>
      <c r="F192" s="37"/>
      <c r="G192" s="37"/>
      <c r="H192" s="37"/>
      <c r="I192" s="37"/>
      <c r="J192" s="38"/>
    </row>
    <row r="193" ht="165">
      <c r="A193" s="29" t="s">
        <v>36</v>
      </c>
      <c r="B193" s="36"/>
      <c r="C193" s="37"/>
      <c r="D193" s="37"/>
      <c r="E193" s="31" t="s">
        <v>409</v>
      </c>
      <c r="F193" s="37"/>
      <c r="G193" s="37"/>
      <c r="H193" s="37"/>
      <c r="I193" s="37"/>
      <c r="J193" s="38"/>
    </row>
    <row r="194">
      <c r="A194" s="29" t="s">
        <v>29</v>
      </c>
      <c r="B194" s="29">
        <v>46</v>
      </c>
      <c r="C194" s="30" t="s">
        <v>621</v>
      </c>
      <c r="D194" s="29" t="s">
        <v>31</v>
      </c>
      <c r="E194" s="31" t="s">
        <v>622</v>
      </c>
      <c r="F194" s="32" t="s">
        <v>119</v>
      </c>
      <c r="G194" s="33">
        <v>65.329999999999998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 ht="45">
      <c r="A195" s="29" t="s">
        <v>34</v>
      </c>
      <c r="B195" s="36"/>
      <c r="C195" s="37"/>
      <c r="D195" s="37"/>
      <c r="E195" s="31" t="s">
        <v>623</v>
      </c>
      <c r="F195" s="37"/>
      <c r="G195" s="37"/>
      <c r="H195" s="37"/>
      <c r="I195" s="37"/>
      <c r="J195" s="38"/>
    </row>
    <row r="196">
      <c r="A196" s="29" t="s">
        <v>93</v>
      </c>
      <c r="B196" s="36"/>
      <c r="C196" s="37"/>
      <c r="D196" s="37"/>
      <c r="E196" s="44" t="s">
        <v>620</v>
      </c>
      <c r="F196" s="37"/>
      <c r="G196" s="37"/>
      <c r="H196" s="37"/>
      <c r="I196" s="37"/>
      <c r="J196" s="38"/>
    </row>
    <row r="197" ht="30">
      <c r="A197" s="29" t="s">
        <v>36</v>
      </c>
      <c r="B197" s="36"/>
      <c r="C197" s="37"/>
      <c r="D197" s="37"/>
      <c r="E197" s="31" t="s">
        <v>624</v>
      </c>
      <c r="F197" s="37"/>
      <c r="G197" s="37"/>
      <c r="H197" s="37"/>
      <c r="I197" s="37"/>
      <c r="J197" s="38"/>
    </row>
    <row r="198">
      <c r="A198" s="23" t="s">
        <v>26</v>
      </c>
      <c r="B198" s="24"/>
      <c r="C198" s="25" t="s">
        <v>228</v>
      </c>
      <c r="D198" s="26"/>
      <c r="E198" s="23" t="s">
        <v>229</v>
      </c>
      <c r="F198" s="26"/>
      <c r="G198" s="26"/>
      <c r="H198" s="26"/>
      <c r="I198" s="27">
        <f>SUMIFS(I199:I222,A199:A222,"P")</f>
        <v>0</v>
      </c>
      <c r="J198" s="28"/>
    </row>
    <row r="199" ht="30">
      <c r="A199" s="29" t="s">
        <v>29</v>
      </c>
      <c r="B199" s="29">
        <v>47</v>
      </c>
      <c r="C199" s="30" t="s">
        <v>625</v>
      </c>
      <c r="D199" s="29" t="s">
        <v>31</v>
      </c>
      <c r="E199" s="31" t="s">
        <v>626</v>
      </c>
      <c r="F199" s="32" t="s">
        <v>119</v>
      </c>
      <c r="G199" s="33">
        <v>135.92500000000001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 ht="105">
      <c r="A200" s="29" t="s">
        <v>34</v>
      </c>
      <c r="B200" s="36"/>
      <c r="C200" s="37"/>
      <c r="D200" s="37"/>
      <c r="E200" s="31" t="s">
        <v>627</v>
      </c>
      <c r="F200" s="37"/>
      <c r="G200" s="37"/>
      <c r="H200" s="37"/>
      <c r="I200" s="37"/>
      <c r="J200" s="38"/>
    </row>
    <row r="201" ht="45">
      <c r="A201" s="29" t="s">
        <v>93</v>
      </c>
      <c r="B201" s="36"/>
      <c r="C201" s="37"/>
      <c r="D201" s="37"/>
      <c r="E201" s="44" t="s">
        <v>628</v>
      </c>
      <c r="F201" s="37"/>
      <c r="G201" s="37"/>
      <c r="H201" s="37"/>
      <c r="I201" s="37"/>
      <c r="J201" s="38"/>
    </row>
    <row r="202" ht="270">
      <c r="A202" s="29" t="s">
        <v>36</v>
      </c>
      <c r="B202" s="36"/>
      <c r="C202" s="37"/>
      <c r="D202" s="37"/>
      <c r="E202" s="31" t="s">
        <v>629</v>
      </c>
      <c r="F202" s="37"/>
      <c r="G202" s="37"/>
      <c r="H202" s="37"/>
      <c r="I202" s="37"/>
      <c r="J202" s="38"/>
    </row>
    <row r="203" ht="30">
      <c r="A203" s="29" t="s">
        <v>29</v>
      </c>
      <c r="B203" s="29">
        <v>48</v>
      </c>
      <c r="C203" s="30" t="s">
        <v>630</v>
      </c>
      <c r="D203" s="29" t="s">
        <v>31</v>
      </c>
      <c r="E203" s="31" t="s">
        <v>631</v>
      </c>
      <c r="F203" s="32" t="s">
        <v>119</v>
      </c>
      <c r="G203" s="33">
        <v>66.879000000000005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 ht="60">
      <c r="A204" s="29" t="s">
        <v>34</v>
      </c>
      <c r="B204" s="36"/>
      <c r="C204" s="37"/>
      <c r="D204" s="37"/>
      <c r="E204" s="31" t="s">
        <v>632</v>
      </c>
      <c r="F204" s="37"/>
      <c r="G204" s="37"/>
      <c r="H204" s="37"/>
      <c r="I204" s="37"/>
      <c r="J204" s="38"/>
    </row>
    <row r="205" ht="30">
      <c r="A205" s="29" t="s">
        <v>93</v>
      </c>
      <c r="B205" s="36"/>
      <c r="C205" s="37"/>
      <c r="D205" s="37"/>
      <c r="E205" s="44" t="s">
        <v>633</v>
      </c>
      <c r="F205" s="37"/>
      <c r="G205" s="37"/>
      <c r="H205" s="37"/>
      <c r="I205" s="37"/>
      <c r="J205" s="38"/>
    </row>
    <row r="206" ht="270">
      <c r="A206" s="29" t="s">
        <v>36</v>
      </c>
      <c r="B206" s="36"/>
      <c r="C206" s="37"/>
      <c r="D206" s="37"/>
      <c r="E206" s="31" t="s">
        <v>629</v>
      </c>
      <c r="F206" s="37"/>
      <c r="G206" s="37"/>
      <c r="H206" s="37"/>
      <c r="I206" s="37"/>
      <c r="J206" s="38"/>
    </row>
    <row r="207" ht="30">
      <c r="A207" s="29" t="s">
        <v>29</v>
      </c>
      <c r="B207" s="29">
        <v>49</v>
      </c>
      <c r="C207" s="30" t="s">
        <v>634</v>
      </c>
      <c r="D207" s="29" t="s">
        <v>31</v>
      </c>
      <c r="E207" s="31" t="s">
        <v>635</v>
      </c>
      <c r="F207" s="32" t="s">
        <v>119</v>
      </c>
      <c r="G207" s="33">
        <v>89.180000000000007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45">
      <c r="A208" s="29" t="s">
        <v>34</v>
      </c>
      <c r="B208" s="36"/>
      <c r="C208" s="37"/>
      <c r="D208" s="37"/>
      <c r="E208" s="31" t="s">
        <v>636</v>
      </c>
      <c r="F208" s="37"/>
      <c r="G208" s="37"/>
      <c r="H208" s="37"/>
      <c r="I208" s="37"/>
      <c r="J208" s="38"/>
    </row>
    <row r="209">
      <c r="A209" s="29" t="s">
        <v>93</v>
      </c>
      <c r="B209" s="36"/>
      <c r="C209" s="37"/>
      <c r="D209" s="37"/>
      <c r="E209" s="44" t="s">
        <v>637</v>
      </c>
      <c r="F209" s="37"/>
      <c r="G209" s="37"/>
      <c r="H209" s="37"/>
      <c r="I209" s="37"/>
      <c r="J209" s="38"/>
    </row>
    <row r="210" ht="300">
      <c r="A210" s="29" t="s">
        <v>36</v>
      </c>
      <c r="B210" s="36"/>
      <c r="C210" s="37"/>
      <c r="D210" s="37"/>
      <c r="E210" s="31" t="s">
        <v>638</v>
      </c>
      <c r="F210" s="37"/>
      <c r="G210" s="37"/>
      <c r="H210" s="37"/>
      <c r="I210" s="37"/>
      <c r="J210" s="38"/>
    </row>
    <row r="211">
      <c r="A211" s="29" t="s">
        <v>29</v>
      </c>
      <c r="B211" s="29">
        <v>50</v>
      </c>
      <c r="C211" s="30" t="s">
        <v>639</v>
      </c>
      <c r="D211" s="29" t="s">
        <v>31</v>
      </c>
      <c r="E211" s="31" t="s">
        <v>640</v>
      </c>
      <c r="F211" s="32" t="s">
        <v>119</v>
      </c>
      <c r="G211" s="33">
        <v>47.990000000000002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 ht="45">
      <c r="A212" s="29" t="s">
        <v>34</v>
      </c>
      <c r="B212" s="36"/>
      <c r="C212" s="37"/>
      <c r="D212" s="37"/>
      <c r="E212" s="31" t="s">
        <v>641</v>
      </c>
      <c r="F212" s="37"/>
      <c r="G212" s="37"/>
      <c r="H212" s="37"/>
      <c r="I212" s="37"/>
      <c r="J212" s="38"/>
    </row>
    <row r="213">
      <c r="A213" s="29" t="s">
        <v>93</v>
      </c>
      <c r="B213" s="36"/>
      <c r="C213" s="37"/>
      <c r="D213" s="37"/>
      <c r="E213" s="44" t="s">
        <v>642</v>
      </c>
      <c r="F213" s="37"/>
      <c r="G213" s="37"/>
      <c r="H213" s="37"/>
      <c r="I213" s="37"/>
      <c r="J213" s="38"/>
    </row>
    <row r="214" ht="45">
      <c r="A214" s="29" t="s">
        <v>36</v>
      </c>
      <c r="B214" s="36"/>
      <c r="C214" s="37"/>
      <c r="D214" s="37"/>
      <c r="E214" s="31" t="s">
        <v>643</v>
      </c>
      <c r="F214" s="37"/>
      <c r="G214" s="37"/>
      <c r="H214" s="37"/>
      <c r="I214" s="37"/>
      <c r="J214" s="38"/>
    </row>
    <row r="215">
      <c r="A215" s="29" t="s">
        <v>29</v>
      </c>
      <c r="B215" s="29">
        <v>51</v>
      </c>
      <c r="C215" s="30" t="s">
        <v>644</v>
      </c>
      <c r="D215" s="29" t="s">
        <v>31</v>
      </c>
      <c r="E215" s="31" t="s">
        <v>645</v>
      </c>
      <c r="F215" s="32" t="s">
        <v>119</v>
      </c>
      <c r="G215" s="33">
        <v>44.369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 ht="45">
      <c r="A216" s="29" t="s">
        <v>34</v>
      </c>
      <c r="B216" s="36"/>
      <c r="C216" s="37"/>
      <c r="D216" s="37"/>
      <c r="E216" s="31" t="s">
        <v>646</v>
      </c>
      <c r="F216" s="37"/>
      <c r="G216" s="37"/>
      <c r="H216" s="37"/>
      <c r="I216" s="37"/>
      <c r="J216" s="38"/>
    </row>
    <row r="217">
      <c r="A217" s="29" t="s">
        <v>93</v>
      </c>
      <c r="B217" s="36"/>
      <c r="C217" s="37"/>
      <c r="D217" s="37"/>
      <c r="E217" s="44" t="s">
        <v>647</v>
      </c>
      <c r="F217" s="37"/>
      <c r="G217" s="37"/>
      <c r="H217" s="37"/>
      <c r="I217" s="37"/>
      <c r="J217" s="38"/>
    </row>
    <row r="218" ht="45">
      <c r="A218" s="29" t="s">
        <v>36</v>
      </c>
      <c r="B218" s="36"/>
      <c r="C218" s="37"/>
      <c r="D218" s="37"/>
      <c r="E218" s="31" t="s">
        <v>643</v>
      </c>
      <c r="F218" s="37"/>
      <c r="G218" s="37"/>
      <c r="H218" s="37"/>
      <c r="I218" s="37"/>
      <c r="J218" s="38"/>
    </row>
    <row r="219">
      <c r="A219" s="29" t="s">
        <v>29</v>
      </c>
      <c r="B219" s="29">
        <v>52</v>
      </c>
      <c r="C219" s="30" t="s">
        <v>648</v>
      </c>
      <c r="D219" s="29" t="s">
        <v>31</v>
      </c>
      <c r="E219" s="31" t="s">
        <v>649</v>
      </c>
      <c r="F219" s="32" t="s">
        <v>119</v>
      </c>
      <c r="G219" s="33">
        <v>66.798000000000002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 ht="45">
      <c r="A220" s="29" t="s">
        <v>34</v>
      </c>
      <c r="B220" s="36"/>
      <c r="C220" s="37"/>
      <c r="D220" s="37"/>
      <c r="E220" s="31" t="s">
        <v>650</v>
      </c>
      <c r="F220" s="37"/>
      <c r="G220" s="37"/>
      <c r="H220" s="37"/>
      <c r="I220" s="37"/>
      <c r="J220" s="38"/>
    </row>
    <row r="221">
      <c r="A221" s="29" t="s">
        <v>93</v>
      </c>
      <c r="B221" s="36"/>
      <c r="C221" s="37"/>
      <c r="D221" s="37"/>
      <c r="E221" s="44" t="s">
        <v>651</v>
      </c>
      <c r="F221" s="37"/>
      <c r="G221" s="37"/>
      <c r="H221" s="37"/>
      <c r="I221" s="37"/>
      <c r="J221" s="38"/>
    </row>
    <row r="222" ht="60">
      <c r="A222" s="29" t="s">
        <v>36</v>
      </c>
      <c r="B222" s="36"/>
      <c r="C222" s="37"/>
      <c r="D222" s="37"/>
      <c r="E222" s="31" t="s">
        <v>652</v>
      </c>
      <c r="F222" s="37"/>
      <c r="G222" s="37"/>
      <c r="H222" s="37"/>
      <c r="I222" s="37"/>
      <c r="J222" s="38"/>
    </row>
    <row r="223">
      <c r="A223" s="23" t="s">
        <v>26</v>
      </c>
      <c r="B223" s="24"/>
      <c r="C223" s="25" t="s">
        <v>438</v>
      </c>
      <c r="D223" s="26"/>
      <c r="E223" s="23" t="s">
        <v>439</v>
      </c>
      <c r="F223" s="26"/>
      <c r="G223" s="26"/>
      <c r="H223" s="26"/>
      <c r="I223" s="27">
        <f>SUMIFS(I224:I247,A224:A247,"P")</f>
        <v>0</v>
      </c>
      <c r="J223" s="28"/>
    </row>
    <row r="224">
      <c r="A224" s="29" t="s">
        <v>29</v>
      </c>
      <c r="B224" s="29">
        <v>53</v>
      </c>
      <c r="C224" s="30" t="s">
        <v>653</v>
      </c>
      <c r="D224" s="29" t="s">
        <v>31</v>
      </c>
      <c r="E224" s="31" t="s">
        <v>654</v>
      </c>
      <c r="F224" s="32" t="s">
        <v>144</v>
      </c>
      <c r="G224" s="33">
        <v>15.41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 ht="75">
      <c r="A225" s="29" t="s">
        <v>34</v>
      </c>
      <c r="B225" s="36"/>
      <c r="C225" s="37"/>
      <c r="D225" s="37"/>
      <c r="E225" s="31" t="s">
        <v>655</v>
      </c>
      <c r="F225" s="37"/>
      <c r="G225" s="37"/>
      <c r="H225" s="37"/>
      <c r="I225" s="37"/>
      <c r="J225" s="38"/>
    </row>
    <row r="226">
      <c r="A226" s="29" t="s">
        <v>93</v>
      </c>
      <c r="B226" s="36"/>
      <c r="C226" s="37"/>
      <c r="D226" s="37"/>
      <c r="E226" s="44" t="s">
        <v>656</v>
      </c>
      <c r="F226" s="37"/>
      <c r="G226" s="37"/>
      <c r="H226" s="37"/>
      <c r="I226" s="37"/>
      <c r="J226" s="38"/>
    </row>
    <row r="227" ht="330">
      <c r="A227" s="29" t="s">
        <v>36</v>
      </c>
      <c r="B227" s="36"/>
      <c r="C227" s="37"/>
      <c r="D227" s="37"/>
      <c r="E227" s="31" t="s">
        <v>657</v>
      </c>
      <c r="F227" s="37"/>
      <c r="G227" s="37"/>
      <c r="H227" s="37"/>
      <c r="I227" s="37"/>
      <c r="J227" s="38"/>
    </row>
    <row r="228">
      <c r="A228" s="29" t="s">
        <v>29</v>
      </c>
      <c r="B228" s="29">
        <v>54</v>
      </c>
      <c r="C228" s="30" t="s">
        <v>658</v>
      </c>
      <c r="D228" s="29" t="s">
        <v>31</v>
      </c>
      <c r="E228" s="31" t="s">
        <v>659</v>
      </c>
      <c r="F228" s="32" t="s">
        <v>144</v>
      </c>
      <c r="G228" s="33">
        <v>8.1400000000000006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 ht="75">
      <c r="A229" s="29" t="s">
        <v>34</v>
      </c>
      <c r="B229" s="36"/>
      <c r="C229" s="37"/>
      <c r="D229" s="37"/>
      <c r="E229" s="31" t="s">
        <v>660</v>
      </c>
      <c r="F229" s="37"/>
      <c r="G229" s="37"/>
      <c r="H229" s="37"/>
      <c r="I229" s="37"/>
      <c r="J229" s="38"/>
    </row>
    <row r="230">
      <c r="A230" s="29" t="s">
        <v>93</v>
      </c>
      <c r="B230" s="36"/>
      <c r="C230" s="37"/>
      <c r="D230" s="37"/>
      <c r="E230" s="44" t="s">
        <v>661</v>
      </c>
      <c r="F230" s="37"/>
      <c r="G230" s="37"/>
      <c r="H230" s="37"/>
      <c r="I230" s="37"/>
      <c r="J230" s="38"/>
    </row>
    <row r="231" ht="330">
      <c r="A231" s="29" t="s">
        <v>36</v>
      </c>
      <c r="B231" s="36"/>
      <c r="C231" s="37"/>
      <c r="D231" s="37"/>
      <c r="E231" s="31" t="s">
        <v>657</v>
      </c>
      <c r="F231" s="37"/>
      <c r="G231" s="37"/>
      <c r="H231" s="37"/>
      <c r="I231" s="37"/>
      <c r="J231" s="38"/>
    </row>
    <row r="232">
      <c r="A232" s="29" t="s">
        <v>29</v>
      </c>
      <c r="B232" s="29">
        <v>55</v>
      </c>
      <c r="C232" s="30" t="s">
        <v>662</v>
      </c>
      <c r="D232" s="29" t="s">
        <v>31</v>
      </c>
      <c r="E232" s="31" t="s">
        <v>663</v>
      </c>
      <c r="F232" s="32" t="s">
        <v>144</v>
      </c>
      <c r="G232" s="33">
        <v>18.120000000000001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 ht="75">
      <c r="A233" s="29" t="s">
        <v>34</v>
      </c>
      <c r="B233" s="36"/>
      <c r="C233" s="37"/>
      <c r="D233" s="37"/>
      <c r="E233" s="31" t="s">
        <v>664</v>
      </c>
      <c r="F233" s="37"/>
      <c r="G233" s="37"/>
      <c r="H233" s="37"/>
      <c r="I233" s="37"/>
      <c r="J233" s="38"/>
    </row>
    <row r="234">
      <c r="A234" s="29" t="s">
        <v>93</v>
      </c>
      <c r="B234" s="36"/>
      <c r="C234" s="37"/>
      <c r="D234" s="37"/>
      <c r="E234" s="44" t="s">
        <v>665</v>
      </c>
      <c r="F234" s="37"/>
      <c r="G234" s="37"/>
      <c r="H234" s="37"/>
      <c r="I234" s="37"/>
      <c r="J234" s="38"/>
    </row>
    <row r="235" ht="315">
      <c r="A235" s="29" t="s">
        <v>36</v>
      </c>
      <c r="B235" s="36"/>
      <c r="C235" s="37"/>
      <c r="D235" s="37"/>
      <c r="E235" s="31" t="s">
        <v>666</v>
      </c>
      <c r="F235" s="37"/>
      <c r="G235" s="37"/>
      <c r="H235" s="37"/>
      <c r="I235" s="37"/>
      <c r="J235" s="38"/>
    </row>
    <row r="236">
      <c r="A236" s="29" t="s">
        <v>29</v>
      </c>
      <c r="B236" s="29">
        <v>56</v>
      </c>
      <c r="C236" s="30" t="s">
        <v>667</v>
      </c>
      <c r="D236" s="29" t="s">
        <v>31</v>
      </c>
      <c r="E236" s="31" t="s">
        <v>668</v>
      </c>
      <c r="F236" s="32" t="s">
        <v>144</v>
      </c>
      <c r="G236" s="33">
        <v>35.159999999999997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 ht="45">
      <c r="A237" s="29" t="s">
        <v>34</v>
      </c>
      <c r="B237" s="36"/>
      <c r="C237" s="37"/>
      <c r="D237" s="37"/>
      <c r="E237" s="31" t="s">
        <v>669</v>
      </c>
      <c r="F237" s="37"/>
      <c r="G237" s="37"/>
      <c r="H237" s="37"/>
      <c r="I237" s="37"/>
      <c r="J237" s="38"/>
    </row>
    <row r="238">
      <c r="A238" s="29" t="s">
        <v>93</v>
      </c>
      <c r="B238" s="36"/>
      <c r="C238" s="37"/>
      <c r="D238" s="37"/>
      <c r="E238" s="44" t="s">
        <v>670</v>
      </c>
      <c r="F238" s="37"/>
      <c r="G238" s="37"/>
      <c r="H238" s="37"/>
      <c r="I238" s="37"/>
      <c r="J238" s="38"/>
    </row>
    <row r="239" ht="300">
      <c r="A239" s="29" t="s">
        <v>36</v>
      </c>
      <c r="B239" s="36"/>
      <c r="C239" s="37"/>
      <c r="D239" s="37"/>
      <c r="E239" s="31" t="s">
        <v>671</v>
      </c>
      <c r="F239" s="37"/>
      <c r="G239" s="37"/>
      <c r="H239" s="37"/>
      <c r="I239" s="37"/>
      <c r="J239" s="38"/>
    </row>
    <row r="240">
      <c r="A240" s="29" t="s">
        <v>29</v>
      </c>
      <c r="B240" s="29">
        <v>57</v>
      </c>
      <c r="C240" s="30" t="s">
        <v>672</v>
      </c>
      <c r="D240" s="29" t="s">
        <v>31</v>
      </c>
      <c r="E240" s="31" t="s">
        <v>673</v>
      </c>
      <c r="F240" s="32" t="s">
        <v>244</v>
      </c>
      <c r="G240" s="33">
        <v>3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 ht="75">
      <c r="A241" s="29" t="s">
        <v>34</v>
      </c>
      <c r="B241" s="36"/>
      <c r="C241" s="37"/>
      <c r="D241" s="37"/>
      <c r="E241" s="31" t="s">
        <v>674</v>
      </c>
      <c r="F241" s="37"/>
      <c r="G241" s="37"/>
      <c r="H241" s="37"/>
      <c r="I241" s="37"/>
      <c r="J241" s="38"/>
    </row>
    <row r="242">
      <c r="A242" s="29" t="s">
        <v>93</v>
      </c>
      <c r="B242" s="36"/>
      <c r="C242" s="37"/>
      <c r="D242" s="37"/>
      <c r="E242" s="44" t="s">
        <v>675</v>
      </c>
      <c r="F242" s="37"/>
      <c r="G242" s="37"/>
      <c r="H242" s="37"/>
      <c r="I242" s="37"/>
      <c r="J242" s="38"/>
    </row>
    <row r="243" ht="90">
      <c r="A243" s="29" t="s">
        <v>36</v>
      </c>
      <c r="B243" s="36"/>
      <c r="C243" s="37"/>
      <c r="D243" s="37"/>
      <c r="E243" s="31" t="s">
        <v>676</v>
      </c>
      <c r="F243" s="37"/>
      <c r="G243" s="37"/>
      <c r="H243" s="37"/>
      <c r="I243" s="37"/>
      <c r="J243" s="38"/>
    </row>
    <row r="244">
      <c r="A244" s="29" t="s">
        <v>29</v>
      </c>
      <c r="B244" s="29">
        <v>58</v>
      </c>
      <c r="C244" s="30" t="s">
        <v>445</v>
      </c>
      <c r="D244" s="29" t="s">
        <v>31</v>
      </c>
      <c r="E244" s="31" t="s">
        <v>446</v>
      </c>
      <c r="F244" s="32" t="s">
        <v>244</v>
      </c>
      <c r="G244" s="33">
        <v>1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 ht="45">
      <c r="A245" s="29" t="s">
        <v>34</v>
      </c>
      <c r="B245" s="36"/>
      <c r="C245" s="37"/>
      <c r="D245" s="37"/>
      <c r="E245" s="31" t="s">
        <v>677</v>
      </c>
      <c r="F245" s="37"/>
      <c r="G245" s="37"/>
      <c r="H245" s="37"/>
      <c r="I245" s="37"/>
      <c r="J245" s="38"/>
    </row>
    <row r="246">
      <c r="A246" s="29" t="s">
        <v>93</v>
      </c>
      <c r="B246" s="36"/>
      <c r="C246" s="37"/>
      <c r="D246" s="37"/>
      <c r="E246" s="44" t="s">
        <v>443</v>
      </c>
      <c r="F246" s="37"/>
      <c r="G246" s="37"/>
      <c r="H246" s="37"/>
      <c r="I246" s="37"/>
      <c r="J246" s="38"/>
    </row>
    <row r="247" ht="45">
      <c r="A247" s="29" t="s">
        <v>36</v>
      </c>
      <c r="B247" s="36"/>
      <c r="C247" s="37"/>
      <c r="D247" s="37"/>
      <c r="E247" s="31" t="s">
        <v>444</v>
      </c>
      <c r="F247" s="37"/>
      <c r="G247" s="37"/>
      <c r="H247" s="37"/>
      <c r="I247" s="37"/>
      <c r="J247" s="38"/>
    </row>
    <row r="248">
      <c r="A248" s="23" t="s">
        <v>26</v>
      </c>
      <c r="B248" s="24"/>
      <c r="C248" s="25" t="s">
        <v>235</v>
      </c>
      <c r="D248" s="26"/>
      <c r="E248" s="23" t="s">
        <v>236</v>
      </c>
      <c r="F248" s="26"/>
      <c r="G248" s="26"/>
      <c r="H248" s="26"/>
      <c r="I248" s="27">
        <f>SUMIFS(I249:I292,A249:A292,"P")</f>
        <v>0</v>
      </c>
      <c r="J248" s="28"/>
    </row>
    <row r="249">
      <c r="A249" s="29" t="s">
        <v>29</v>
      </c>
      <c r="B249" s="29">
        <v>59</v>
      </c>
      <c r="C249" s="30" t="s">
        <v>678</v>
      </c>
      <c r="D249" s="29" t="s">
        <v>31</v>
      </c>
      <c r="E249" s="31" t="s">
        <v>679</v>
      </c>
      <c r="F249" s="32" t="s">
        <v>144</v>
      </c>
      <c r="G249" s="33">
        <v>33.020000000000003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 ht="210">
      <c r="A250" s="29" t="s">
        <v>34</v>
      </c>
      <c r="B250" s="36"/>
      <c r="C250" s="37"/>
      <c r="D250" s="37"/>
      <c r="E250" s="31" t="s">
        <v>680</v>
      </c>
      <c r="F250" s="37"/>
      <c r="G250" s="37"/>
      <c r="H250" s="37"/>
      <c r="I250" s="37"/>
      <c r="J250" s="38"/>
    </row>
    <row r="251">
      <c r="A251" s="29" t="s">
        <v>93</v>
      </c>
      <c r="B251" s="36"/>
      <c r="C251" s="37"/>
      <c r="D251" s="37"/>
      <c r="E251" s="44" t="s">
        <v>681</v>
      </c>
      <c r="F251" s="37"/>
      <c r="G251" s="37"/>
      <c r="H251" s="37"/>
      <c r="I251" s="37"/>
      <c r="J251" s="38"/>
    </row>
    <row r="252" ht="75">
      <c r="A252" s="29" t="s">
        <v>36</v>
      </c>
      <c r="B252" s="36"/>
      <c r="C252" s="37"/>
      <c r="D252" s="37"/>
      <c r="E252" s="31" t="s">
        <v>682</v>
      </c>
      <c r="F252" s="37"/>
      <c r="G252" s="37"/>
      <c r="H252" s="37"/>
      <c r="I252" s="37"/>
      <c r="J252" s="38"/>
    </row>
    <row r="253">
      <c r="A253" s="29" t="s">
        <v>29</v>
      </c>
      <c r="B253" s="29">
        <v>60</v>
      </c>
      <c r="C253" s="30" t="s">
        <v>683</v>
      </c>
      <c r="D253" s="29" t="s">
        <v>31</v>
      </c>
      <c r="E253" s="31" t="s">
        <v>684</v>
      </c>
      <c r="F253" s="32" t="s">
        <v>244</v>
      </c>
      <c r="G253" s="33">
        <v>8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 ht="60">
      <c r="A254" s="29" t="s">
        <v>34</v>
      </c>
      <c r="B254" s="36"/>
      <c r="C254" s="37"/>
      <c r="D254" s="37"/>
      <c r="E254" s="31" t="s">
        <v>685</v>
      </c>
      <c r="F254" s="37"/>
      <c r="G254" s="37"/>
      <c r="H254" s="37"/>
      <c r="I254" s="37"/>
      <c r="J254" s="38"/>
    </row>
    <row r="255">
      <c r="A255" s="29" t="s">
        <v>93</v>
      </c>
      <c r="B255" s="36"/>
      <c r="C255" s="37"/>
      <c r="D255" s="37"/>
      <c r="E255" s="44" t="s">
        <v>686</v>
      </c>
      <c r="F255" s="37"/>
      <c r="G255" s="37"/>
      <c r="H255" s="37"/>
      <c r="I255" s="37"/>
      <c r="J255" s="38"/>
    </row>
    <row r="256" ht="45">
      <c r="A256" s="29" t="s">
        <v>36</v>
      </c>
      <c r="B256" s="36"/>
      <c r="C256" s="37"/>
      <c r="D256" s="37"/>
      <c r="E256" s="31" t="s">
        <v>687</v>
      </c>
      <c r="F256" s="37"/>
      <c r="G256" s="37"/>
      <c r="H256" s="37"/>
      <c r="I256" s="37"/>
      <c r="J256" s="38"/>
    </row>
    <row r="257" ht="30">
      <c r="A257" s="29" t="s">
        <v>29</v>
      </c>
      <c r="B257" s="29">
        <v>61</v>
      </c>
      <c r="C257" s="30" t="s">
        <v>688</v>
      </c>
      <c r="D257" s="29" t="s">
        <v>31</v>
      </c>
      <c r="E257" s="31" t="s">
        <v>689</v>
      </c>
      <c r="F257" s="32" t="s">
        <v>244</v>
      </c>
      <c r="G257" s="33">
        <v>2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 ht="90">
      <c r="A258" s="29" t="s">
        <v>34</v>
      </c>
      <c r="B258" s="36"/>
      <c r="C258" s="37"/>
      <c r="D258" s="37"/>
      <c r="E258" s="31" t="s">
        <v>690</v>
      </c>
      <c r="F258" s="37"/>
      <c r="G258" s="37"/>
      <c r="H258" s="37"/>
      <c r="I258" s="37"/>
      <c r="J258" s="38"/>
    </row>
    <row r="259">
      <c r="A259" s="29" t="s">
        <v>93</v>
      </c>
      <c r="B259" s="36"/>
      <c r="C259" s="37"/>
      <c r="D259" s="37"/>
      <c r="E259" s="44" t="s">
        <v>246</v>
      </c>
      <c r="F259" s="37"/>
      <c r="G259" s="37"/>
      <c r="H259" s="37"/>
      <c r="I259" s="37"/>
      <c r="J259" s="38"/>
    </row>
    <row r="260" ht="30">
      <c r="A260" s="29" t="s">
        <v>36</v>
      </c>
      <c r="B260" s="36"/>
      <c r="C260" s="37"/>
      <c r="D260" s="37"/>
      <c r="E260" s="31" t="s">
        <v>691</v>
      </c>
      <c r="F260" s="37"/>
      <c r="G260" s="37"/>
      <c r="H260" s="37"/>
      <c r="I260" s="37"/>
      <c r="J260" s="38"/>
    </row>
    <row r="261" ht="30">
      <c r="A261" s="29" t="s">
        <v>29</v>
      </c>
      <c r="B261" s="29">
        <v>62</v>
      </c>
      <c r="C261" s="30" t="s">
        <v>692</v>
      </c>
      <c r="D261" s="29" t="s">
        <v>31</v>
      </c>
      <c r="E261" s="31" t="s">
        <v>693</v>
      </c>
      <c r="F261" s="32" t="s">
        <v>244</v>
      </c>
      <c r="G261" s="33">
        <v>2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 ht="90">
      <c r="A262" s="29" t="s">
        <v>34</v>
      </c>
      <c r="B262" s="36"/>
      <c r="C262" s="37"/>
      <c r="D262" s="37"/>
      <c r="E262" s="31" t="s">
        <v>694</v>
      </c>
      <c r="F262" s="37"/>
      <c r="G262" s="37"/>
      <c r="H262" s="37"/>
      <c r="I262" s="37"/>
      <c r="J262" s="38"/>
    </row>
    <row r="263">
      <c r="A263" s="29" t="s">
        <v>93</v>
      </c>
      <c r="B263" s="36"/>
      <c r="C263" s="37"/>
      <c r="D263" s="37"/>
      <c r="E263" s="44" t="s">
        <v>246</v>
      </c>
      <c r="F263" s="37"/>
      <c r="G263" s="37"/>
      <c r="H263" s="37"/>
      <c r="I263" s="37"/>
      <c r="J263" s="38"/>
    </row>
    <row r="264" ht="75">
      <c r="A264" s="29" t="s">
        <v>36</v>
      </c>
      <c r="B264" s="36"/>
      <c r="C264" s="37"/>
      <c r="D264" s="37"/>
      <c r="E264" s="31" t="s">
        <v>695</v>
      </c>
      <c r="F264" s="37"/>
      <c r="G264" s="37"/>
      <c r="H264" s="37"/>
      <c r="I264" s="37"/>
      <c r="J264" s="38"/>
    </row>
    <row r="265" ht="30">
      <c r="A265" s="29" t="s">
        <v>29</v>
      </c>
      <c r="B265" s="29">
        <v>63</v>
      </c>
      <c r="C265" s="30" t="s">
        <v>696</v>
      </c>
      <c r="D265" s="29" t="s">
        <v>31</v>
      </c>
      <c r="E265" s="31" t="s">
        <v>697</v>
      </c>
      <c r="F265" s="32" t="s">
        <v>244</v>
      </c>
      <c r="G265" s="33">
        <v>2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 ht="75">
      <c r="A266" s="29" t="s">
        <v>34</v>
      </c>
      <c r="B266" s="36"/>
      <c r="C266" s="37"/>
      <c r="D266" s="37"/>
      <c r="E266" s="31" t="s">
        <v>698</v>
      </c>
      <c r="F266" s="37"/>
      <c r="G266" s="37"/>
      <c r="H266" s="37"/>
      <c r="I266" s="37"/>
      <c r="J266" s="38"/>
    </row>
    <row r="267">
      <c r="A267" s="29" t="s">
        <v>93</v>
      </c>
      <c r="B267" s="36"/>
      <c r="C267" s="37"/>
      <c r="D267" s="37"/>
      <c r="E267" s="44" t="s">
        <v>246</v>
      </c>
      <c r="F267" s="37"/>
      <c r="G267" s="37"/>
      <c r="H267" s="37"/>
      <c r="I267" s="37"/>
      <c r="J267" s="38"/>
    </row>
    <row r="268" ht="45">
      <c r="A268" s="29" t="s">
        <v>36</v>
      </c>
      <c r="B268" s="36"/>
      <c r="C268" s="37"/>
      <c r="D268" s="37"/>
      <c r="E268" s="31" t="s">
        <v>699</v>
      </c>
      <c r="F268" s="37"/>
      <c r="G268" s="37"/>
      <c r="H268" s="37"/>
      <c r="I268" s="37"/>
      <c r="J268" s="38"/>
    </row>
    <row r="269" ht="30">
      <c r="A269" s="29" t="s">
        <v>29</v>
      </c>
      <c r="B269" s="29">
        <v>64</v>
      </c>
      <c r="C269" s="30" t="s">
        <v>700</v>
      </c>
      <c r="D269" s="29" t="s">
        <v>31</v>
      </c>
      <c r="E269" s="31" t="s">
        <v>701</v>
      </c>
      <c r="F269" s="32" t="s">
        <v>119</v>
      </c>
      <c r="G269" s="33">
        <v>4.125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 ht="75">
      <c r="A270" s="29" t="s">
        <v>34</v>
      </c>
      <c r="B270" s="36"/>
      <c r="C270" s="37"/>
      <c r="D270" s="37"/>
      <c r="E270" s="31" t="s">
        <v>702</v>
      </c>
      <c r="F270" s="37"/>
      <c r="G270" s="37"/>
      <c r="H270" s="37"/>
      <c r="I270" s="37"/>
      <c r="J270" s="38"/>
    </row>
    <row r="271">
      <c r="A271" s="29" t="s">
        <v>93</v>
      </c>
      <c r="B271" s="36"/>
      <c r="C271" s="37"/>
      <c r="D271" s="37"/>
      <c r="E271" s="44" t="s">
        <v>703</v>
      </c>
      <c r="F271" s="37"/>
      <c r="G271" s="37"/>
      <c r="H271" s="37"/>
      <c r="I271" s="37"/>
      <c r="J271" s="38"/>
    </row>
    <row r="272" ht="60">
      <c r="A272" s="29" t="s">
        <v>36</v>
      </c>
      <c r="B272" s="36"/>
      <c r="C272" s="37"/>
      <c r="D272" s="37"/>
      <c r="E272" s="31" t="s">
        <v>704</v>
      </c>
      <c r="F272" s="37"/>
      <c r="G272" s="37"/>
      <c r="H272" s="37"/>
      <c r="I272" s="37"/>
      <c r="J272" s="38"/>
    </row>
    <row r="273" ht="30">
      <c r="A273" s="29" t="s">
        <v>29</v>
      </c>
      <c r="B273" s="29">
        <v>65</v>
      </c>
      <c r="C273" s="30" t="s">
        <v>705</v>
      </c>
      <c r="D273" s="29" t="s">
        <v>31</v>
      </c>
      <c r="E273" s="31" t="s">
        <v>706</v>
      </c>
      <c r="F273" s="32" t="s">
        <v>119</v>
      </c>
      <c r="G273" s="33">
        <v>4.125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 ht="75">
      <c r="A274" s="29" t="s">
        <v>34</v>
      </c>
      <c r="B274" s="36"/>
      <c r="C274" s="37"/>
      <c r="D274" s="37"/>
      <c r="E274" s="31" t="s">
        <v>707</v>
      </c>
      <c r="F274" s="37"/>
      <c r="G274" s="37"/>
      <c r="H274" s="37"/>
      <c r="I274" s="37"/>
      <c r="J274" s="38"/>
    </row>
    <row r="275">
      <c r="A275" s="29" t="s">
        <v>93</v>
      </c>
      <c r="B275" s="36"/>
      <c r="C275" s="37"/>
      <c r="D275" s="37"/>
      <c r="E275" s="44" t="s">
        <v>703</v>
      </c>
      <c r="F275" s="37"/>
      <c r="G275" s="37"/>
      <c r="H275" s="37"/>
      <c r="I275" s="37"/>
      <c r="J275" s="38"/>
    </row>
    <row r="276" ht="60">
      <c r="A276" s="29" t="s">
        <v>36</v>
      </c>
      <c r="B276" s="36"/>
      <c r="C276" s="37"/>
      <c r="D276" s="37"/>
      <c r="E276" s="31" t="s">
        <v>704</v>
      </c>
      <c r="F276" s="37"/>
      <c r="G276" s="37"/>
      <c r="H276" s="37"/>
      <c r="I276" s="37"/>
      <c r="J276" s="38"/>
    </row>
    <row r="277" ht="30">
      <c r="A277" s="29" t="s">
        <v>29</v>
      </c>
      <c r="B277" s="29">
        <v>66</v>
      </c>
      <c r="C277" s="30" t="s">
        <v>459</v>
      </c>
      <c r="D277" s="29" t="s">
        <v>31</v>
      </c>
      <c r="E277" s="31" t="s">
        <v>460</v>
      </c>
      <c r="F277" s="32" t="s">
        <v>144</v>
      </c>
      <c r="G277" s="33">
        <v>6</v>
      </c>
      <c r="H277" s="34">
        <v>0</v>
      </c>
      <c r="I277" s="34">
        <f>ROUND(G277*H277,P4)</f>
        <v>0</v>
      </c>
      <c r="J277" s="29"/>
      <c r="O277" s="35">
        <f>I277*0.21</f>
        <v>0</v>
      </c>
      <c r="P277">
        <v>3</v>
      </c>
    </row>
    <row r="278" ht="90">
      <c r="A278" s="29" t="s">
        <v>34</v>
      </c>
      <c r="B278" s="36"/>
      <c r="C278" s="37"/>
      <c r="D278" s="37"/>
      <c r="E278" s="31" t="s">
        <v>708</v>
      </c>
      <c r="F278" s="37"/>
      <c r="G278" s="37"/>
      <c r="H278" s="37"/>
      <c r="I278" s="37"/>
      <c r="J278" s="38"/>
    </row>
    <row r="279">
      <c r="A279" s="29" t="s">
        <v>93</v>
      </c>
      <c r="B279" s="36"/>
      <c r="C279" s="37"/>
      <c r="D279" s="37"/>
      <c r="E279" s="44" t="s">
        <v>709</v>
      </c>
      <c r="F279" s="37"/>
      <c r="G279" s="37"/>
      <c r="H279" s="37"/>
      <c r="I279" s="37"/>
      <c r="J279" s="38"/>
    </row>
    <row r="280" ht="60">
      <c r="A280" s="29" t="s">
        <v>36</v>
      </c>
      <c r="B280" s="36"/>
      <c r="C280" s="37"/>
      <c r="D280" s="37"/>
      <c r="E280" s="31" t="s">
        <v>454</v>
      </c>
      <c r="F280" s="37"/>
      <c r="G280" s="37"/>
      <c r="H280" s="37"/>
      <c r="I280" s="37"/>
      <c r="J280" s="38"/>
    </row>
    <row r="281">
      <c r="A281" s="29" t="s">
        <v>29</v>
      </c>
      <c r="B281" s="29">
        <v>67</v>
      </c>
      <c r="C281" s="30" t="s">
        <v>466</v>
      </c>
      <c r="D281" s="29" t="s">
        <v>31</v>
      </c>
      <c r="E281" s="31" t="s">
        <v>467</v>
      </c>
      <c r="F281" s="32" t="s">
        <v>144</v>
      </c>
      <c r="G281" s="33">
        <v>66.260000000000005</v>
      </c>
      <c r="H281" s="34">
        <v>0</v>
      </c>
      <c r="I281" s="34">
        <f>ROUND(G281*H281,P4)</f>
        <v>0</v>
      </c>
      <c r="J281" s="29"/>
      <c r="O281" s="35">
        <f>I281*0.21</f>
        <v>0</v>
      </c>
      <c r="P281">
        <v>3</v>
      </c>
    </row>
    <row r="282" ht="75">
      <c r="A282" s="29" t="s">
        <v>34</v>
      </c>
      <c r="B282" s="36"/>
      <c r="C282" s="37"/>
      <c r="D282" s="37"/>
      <c r="E282" s="31" t="s">
        <v>710</v>
      </c>
      <c r="F282" s="37"/>
      <c r="G282" s="37"/>
      <c r="H282" s="37"/>
      <c r="I282" s="37"/>
      <c r="J282" s="38"/>
    </row>
    <row r="283">
      <c r="A283" s="29" t="s">
        <v>93</v>
      </c>
      <c r="B283" s="36"/>
      <c r="C283" s="37"/>
      <c r="D283" s="37"/>
      <c r="E283" s="44" t="s">
        <v>711</v>
      </c>
      <c r="F283" s="37"/>
      <c r="G283" s="37"/>
      <c r="H283" s="37"/>
      <c r="I283" s="37"/>
      <c r="J283" s="38"/>
    </row>
    <row r="284" ht="45">
      <c r="A284" s="29" t="s">
        <v>36</v>
      </c>
      <c r="B284" s="36"/>
      <c r="C284" s="37"/>
      <c r="D284" s="37"/>
      <c r="E284" s="31" t="s">
        <v>469</v>
      </c>
      <c r="F284" s="37"/>
      <c r="G284" s="37"/>
      <c r="H284" s="37"/>
      <c r="I284" s="37"/>
      <c r="J284" s="38"/>
    </row>
    <row r="285">
      <c r="A285" s="29" t="s">
        <v>29</v>
      </c>
      <c r="B285" s="29">
        <v>68</v>
      </c>
      <c r="C285" s="30" t="s">
        <v>712</v>
      </c>
      <c r="D285" s="29" t="s">
        <v>31</v>
      </c>
      <c r="E285" s="31" t="s">
        <v>713</v>
      </c>
      <c r="F285" s="32" t="s">
        <v>554</v>
      </c>
      <c r="G285" s="33">
        <v>40.68</v>
      </c>
      <c r="H285" s="34">
        <v>0</v>
      </c>
      <c r="I285" s="34">
        <f>ROUND(G285*H285,P4)</f>
        <v>0</v>
      </c>
      <c r="J285" s="29"/>
      <c r="O285" s="35">
        <f>I285*0.21</f>
        <v>0</v>
      </c>
      <c r="P285">
        <v>3</v>
      </c>
    </row>
    <row r="286" ht="60">
      <c r="A286" s="29" t="s">
        <v>34</v>
      </c>
      <c r="B286" s="36"/>
      <c r="C286" s="37"/>
      <c r="D286" s="37"/>
      <c r="E286" s="31" t="s">
        <v>714</v>
      </c>
      <c r="F286" s="37"/>
      <c r="G286" s="37"/>
      <c r="H286" s="37"/>
      <c r="I286" s="37"/>
      <c r="J286" s="38"/>
    </row>
    <row r="287">
      <c r="A287" s="29" t="s">
        <v>93</v>
      </c>
      <c r="B287" s="36"/>
      <c r="C287" s="37"/>
      <c r="D287" s="37"/>
      <c r="E287" s="44" t="s">
        <v>715</v>
      </c>
      <c r="F287" s="37"/>
      <c r="G287" s="37"/>
      <c r="H287" s="37"/>
      <c r="I287" s="37"/>
      <c r="J287" s="38"/>
    </row>
    <row r="288" ht="409.5">
      <c r="A288" s="29" t="s">
        <v>36</v>
      </c>
      <c r="B288" s="36"/>
      <c r="C288" s="37"/>
      <c r="D288" s="37"/>
      <c r="E288" s="31" t="s">
        <v>716</v>
      </c>
      <c r="F288" s="37"/>
      <c r="G288" s="37"/>
      <c r="H288" s="37"/>
      <c r="I288" s="37"/>
      <c r="J288" s="38"/>
    </row>
    <row r="289">
      <c r="A289" s="29" t="s">
        <v>29</v>
      </c>
      <c r="B289" s="29">
        <v>69</v>
      </c>
      <c r="C289" s="30" t="s">
        <v>717</v>
      </c>
      <c r="D289" s="29" t="s">
        <v>31</v>
      </c>
      <c r="E289" s="31" t="s">
        <v>718</v>
      </c>
      <c r="F289" s="32" t="s">
        <v>244</v>
      </c>
      <c r="G289" s="33">
        <v>2</v>
      </c>
      <c r="H289" s="34">
        <v>0</v>
      </c>
      <c r="I289" s="34">
        <f>ROUND(G289*H289,P4)</f>
        <v>0</v>
      </c>
      <c r="J289" s="29"/>
      <c r="O289" s="35">
        <f>I289*0.21</f>
        <v>0</v>
      </c>
      <c r="P289">
        <v>3</v>
      </c>
    </row>
    <row r="290" ht="75">
      <c r="A290" s="29" t="s">
        <v>34</v>
      </c>
      <c r="B290" s="36"/>
      <c r="C290" s="37"/>
      <c r="D290" s="37"/>
      <c r="E290" s="31" t="s">
        <v>719</v>
      </c>
      <c r="F290" s="37"/>
      <c r="G290" s="37"/>
      <c r="H290" s="37"/>
      <c r="I290" s="37"/>
      <c r="J290" s="38"/>
    </row>
    <row r="291">
      <c r="A291" s="29" t="s">
        <v>93</v>
      </c>
      <c r="B291" s="36"/>
      <c r="C291" s="37"/>
      <c r="D291" s="37"/>
      <c r="E291" s="44" t="s">
        <v>246</v>
      </c>
      <c r="F291" s="37"/>
      <c r="G291" s="37"/>
      <c r="H291" s="37"/>
      <c r="I291" s="37"/>
      <c r="J291" s="38"/>
    </row>
    <row r="292" ht="345">
      <c r="A292" s="29" t="s">
        <v>36</v>
      </c>
      <c r="B292" s="39"/>
      <c r="C292" s="40"/>
      <c r="D292" s="40"/>
      <c r="E292" s="31" t="s">
        <v>720</v>
      </c>
      <c r="F292" s="40"/>
      <c r="G292" s="40"/>
      <c r="H292" s="40"/>
      <c r="I292" s="40"/>
      <c r="J292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721</v>
      </c>
      <c r="I3" s="16">
        <f>SUMIFS(I8:I115,A8:A115,"SD")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721</v>
      </c>
      <c r="D4" s="13"/>
      <c r="E4" s="14" t="s">
        <v>722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88</v>
      </c>
      <c r="D9" s="29" t="s">
        <v>89</v>
      </c>
      <c r="E9" s="31" t="s">
        <v>90</v>
      </c>
      <c r="F9" s="32" t="s">
        <v>91</v>
      </c>
      <c r="G9" s="33">
        <v>15.800000000000001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723</v>
      </c>
      <c r="F10" s="37"/>
      <c r="G10" s="37"/>
      <c r="H10" s="37"/>
      <c r="I10" s="37"/>
      <c r="J10" s="38"/>
    </row>
    <row r="11">
      <c r="A11" s="29" t="s">
        <v>93</v>
      </c>
      <c r="B11" s="36"/>
      <c r="C11" s="37"/>
      <c r="D11" s="37"/>
      <c r="E11" s="44" t="s">
        <v>724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95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88</v>
      </c>
      <c r="D13" s="29" t="s">
        <v>96</v>
      </c>
      <c r="E13" s="31" t="s">
        <v>90</v>
      </c>
      <c r="F13" s="32" t="s">
        <v>91</v>
      </c>
      <c r="G13" s="33">
        <v>1.1499999999999999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725</v>
      </c>
      <c r="F14" s="37"/>
      <c r="G14" s="37"/>
      <c r="H14" s="37"/>
      <c r="I14" s="37"/>
      <c r="J14" s="38"/>
    </row>
    <row r="15">
      <c r="A15" s="29" t="s">
        <v>93</v>
      </c>
      <c r="B15" s="36"/>
      <c r="C15" s="37"/>
      <c r="D15" s="37"/>
      <c r="E15" s="44" t="s">
        <v>726</v>
      </c>
      <c r="F15" s="37"/>
      <c r="G15" s="37"/>
      <c r="H15" s="37"/>
      <c r="I15" s="37"/>
      <c r="J15" s="38"/>
    </row>
    <row r="16" ht="75">
      <c r="A16" s="29" t="s">
        <v>36</v>
      </c>
      <c r="B16" s="36"/>
      <c r="C16" s="37"/>
      <c r="D16" s="37"/>
      <c r="E16" s="31" t="s">
        <v>95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88</v>
      </c>
      <c r="D17" s="29" t="s">
        <v>99</v>
      </c>
      <c r="E17" s="31" t="s">
        <v>90</v>
      </c>
      <c r="F17" s="32" t="s">
        <v>91</v>
      </c>
      <c r="G17" s="33">
        <v>1.8999999999999999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1" t="s">
        <v>727</v>
      </c>
      <c r="F18" s="37"/>
      <c r="G18" s="37"/>
      <c r="H18" s="37"/>
      <c r="I18" s="37"/>
      <c r="J18" s="38"/>
    </row>
    <row r="19">
      <c r="A19" s="29" t="s">
        <v>93</v>
      </c>
      <c r="B19" s="36"/>
      <c r="C19" s="37"/>
      <c r="D19" s="37"/>
      <c r="E19" s="44" t="s">
        <v>728</v>
      </c>
      <c r="F19" s="37"/>
      <c r="G19" s="37"/>
      <c r="H19" s="37"/>
      <c r="I19" s="37"/>
      <c r="J19" s="38"/>
    </row>
    <row r="20" ht="75">
      <c r="A20" s="29" t="s">
        <v>36</v>
      </c>
      <c r="B20" s="36"/>
      <c r="C20" s="37"/>
      <c r="D20" s="37"/>
      <c r="E20" s="31" t="s">
        <v>95</v>
      </c>
      <c r="F20" s="37"/>
      <c r="G20" s="37"/>
      <c r="H20" s="37"/>
      <c r="I20" s="37"/>
      <c r="J20" s="38"/>
    </row>
    <row r="21">
      <c r="A21" s="23" t="s">
        <v>26</v>
      </c>
      <c r="B21" s="24"/>
      <c r="C21" s="25" t="s">
        <v>115</v>
      </c>
      <c r="D21" s="26"/>
      <c r="E21" s="23" t="s">
        <v>116</v>
      </c>
      <c r="F21" s="26"/>
      <c r="G21" s="26"/>
      <c r="H21" s="26"/>
      <c r="I21" s="27">
        <f>SUMIFS(I22:I33,A22:A33,"P")</f>
        <v>0</v>
      </c>
      <c r="J21" s="28"/>
    </row>
    <row r="22" ht="30">
      <c r="A22" s="29" t="s">
        <v>29</v>
      </c>
      <c r="B22" s="29">
        <v>4</v>
      </c>
      <c r="C22" s="30" t="s">
        <v>123</v>
      </c>
      <c r="D22" s="29" t="s">
        <v>31</v>
      </c>
      <c r="E22" s="31" t="s">
        <v>729</v>
      </c>
      <c r="F22" s="32" t="s">
        <v>125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730</v>
      </c>
      <c r="F23" s="37"/>
      <c r="G23" s="37"/>
      <c r="H23" s="37"/>
      <c r="I23" s="37"/>
      <c r="J23" s="38"/>
    </row>
    <row r="24">
      <c r="A24" s="29" t="s">
        <v>93</v>
      </c>
      <c r="B24" s="36"/>
      <c r="C24" s="37"/>
      <c r="D24" s="37"/>
      <c r="E24" s="44" t="s">
        <v>731</v>
      </c>
      <c r="F24" s="37"/>
      <c r="G24" s="37"/>
      <c r="H24" s="37"/>
      <c r="I24" s="37"/>
      <c r="J24" s="38"/>
    </row>
    <row r="25" ht="90">
      <c r="A25" s="29" t="s">
        <v>36</v>
      </c>
      <c r="B25" s="36"/>
      <c r="C25" s="37"/>
      <c r="D25" s="37"/>
      <c r="E25" s="31" t="s">
        <v>147</v>
      </c>
      <c r="F25" s="37"/>
      <c r="G25" s="37"/>
      <c r="H25" s="37"/>
      <c r="I25" s="37"/>
      <c r="J25" s="38"/>
    </row>
    <row r="26">
      <c r="A26" s="29" t="s">
        <v>29</v>
      </c>
      <c r="B26" s="29">
        <v>7</v>
      </c>
      <c r="C26" s="30" t="s">
        <v>181</v>
      </c>
      <c r="D26" s="29" t="s">
        <v>31</v>
      </c>
      <c r="E26" s="31" t="s">
        <v>182</v>
      </c>
      <c r="F26" s="32" t="s">
        <v>125</v>
      </c>
      <c r="G26" s="33">
        <v>26.300000000000001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45">
      <c r="A28" s="29" t="s">
        <v>93</v>
      </c>
      <c r="B28" s="36"/>
      <c r="C28" s="37"/>
      <c r="D28" s="37"/>
      <c r="E28" s="44" t="s">
        <v>732</v>
      </c>
      <c r="F28" s="37"/>
      <c r="G28" s="37"/>
      <c r="H28" s="37"/>
      <c r="I28" s="37"/>
      <c r="J28" s="38"/>
    </row>
    <row r="29" ht="240">
      <c r="A29" s="29" t="s">
        <v>36</v>
      </c>
      <c r="B29" s="36"/>
      <c r="C29" s="37"/>
      <c r="D29" s="37"/>
      <c r="E29" s="31" t="s">
        <v>185</v>
      </c>
      <c r="F29" s="37"/>
      <c r="G29" s="37"/>
      <c r="H29" s="37"/>
      <c r="I29" s="37"/>
      <c r="J29" s="38"/>
    </row>
    <row r="30">
      <c r="A30" s="29" t="s">
        <v>29</v>
      </c>
      <c r="B30" s="29">
        <v>8</v>
      </c>
      <c r="C30" s="30" t="s">
        <v>482</v>
      </c>
      <c r="D30" s="29" t="s">
        <v>31</v>
      </c>
      <c r="E30" s="31" t="s">
        <v>483</v>
      </c>
      <c r="F30" s="32" t="s">
        <v>125</v>
      </c>
      <c r="G30" s="33">
        <v>18.399999999999999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42" t="s">
        <v>31</v>
      </c>
      <c r="F31" s="37"/>
      <c r="G31" s="37"/>
      <c r="H31" s="37"/>
      <c r="I31" s="37"/>
      <c r="J31" s="38"/>
    </row>
    <row r="32">
      <c r="A32" s="29" t="s">
        <v>93</v>
      </c>
      <c r="B32" s="36"/>
      <c r="C32" s="37"/>
      <c r="D32" s="37"/>
      <c r="E32" s="44" t="s">
        <v>733</v>
      </c>
      <c r="F32" s="37"/>
      <c r="G32" s="37"/>
      <c r="H32" s="37"/>
      <c r="I32" s="37"/>
      <c r="J32" s="38"/>
    </row>
    <row r="33" ht="300">
      <c r="A33" s="29" t="s">
        <v>36</v>
      </c>
      <c r="B33" s="36"/>
      <c r="C33" s="37"/>
      <c r="D33" s="37"/>
      <c r="E33" s="31" t="s">
        <v>486</v>
      </c>
      <c r="F33" s="37"/>
      <c r="G33" s="37"/>
      <c r="H33" s="37"/>
      <c r="I33" s="37"/>
      <c r="J33" s="38"/>
    </row>
    <row r="34">
      <c r="A34" s="23" t="s">
        <v>26</v>
      </c>
      <c r="B34" s="24"/>
      <c r="C34" s="25" t="s">
        <v>734</v>
      </c>
      <c r="D34" s="26"/>
      <c r="E34" s="23" t="s">
        <v>735</v>
      </c>
      <c r="F34" s="26"/>
      <c r="G34" s="26"/>
      <c r="H34" s="26"/>
      <c r="I34" s="27">
        <f>SUMIFS(I35:I42,A35:A42,"P")</f>
        <v>0</v>
      </c>
      <c r="J34" s="28"/>
    </row>
    <row r="35">
      <c r="A35" s="29" t="s">
        <v>29</v>
      </c>
      <c r="B35" s="29">
        <v>5</v>
      </c>
      <c r="C35" s="30" t="s">
        <v>736</v>
      </c>
      <c r="D35" s="29" t="s">
        <v>31</v>
      </c>
      <c r="E35" s="31" t="s">
        <v>737</v>
      </c>
      <c r="F35" s="32" t="s">
        <v>125</v>
      </c>
      <c r="G35" s="33">
        <v>26.300000000000001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42"/>
      <c r="F36" s="37"/>
      <c r="G36" s="37"/>
      <c r="H36" s="37"/>
      <c r="I36" s="37"/>
      <c r="J36" s="38"/>
    </row>
    <row r="37" ht="45">
      <c r="A37" s="29" t="s">
        <v>93</v>
      </c>
      <c r="B37" s="36"/>
      <c r="C37" s="37"/>
      <c r="D37" s="37"/>
      <c r="E37" s="44" t="s">
        <v>738</v>
      </c>
      <c r="F37" s="37"/>
      <c r="G37" s="37"/>
      <c r="H37" s="37"/>
      <c r="I37" s="37"/>
      <c r="J37" s="38"/>
    </row>
    <row r="38" ht="409.5">
      <c r="A38" s="29" t="s">
        <v>36</v>
      </c>
      <c r="B38" s="36"/>
      <c r="C38" s="37"/>
      <c r="D38" s="37"/>
      <c r="E38" s="31" t="s">
        <v>176</v>
      </c>
      <c r="F38" s="37"/>
      <c r="G38" s="37"/>
      <c r="H38" s="37"/>
      <c r="I38" s="37"/>
      <c r="J38" s="38"/>
    </row>
    <row r="39">
      <c r="A39" s="29" t="s">
        <v>29</v>
      </c>
      <c r="B39" s="29">
        <v>6</v>
      </c>
      <c r="C39" s="30" t="s">
        <v>739</v>
      </c>
      <c r="D39" s="29" t="s">
        <v>31</v>
      </c>
      <c r="E39" s="31" t="s">
        <v>740</v>
      </c>
      <c r="F39" s="32" t="s">
        <v>741</v>
      </c>
      <c r="G39" s="33">
        <v>157.80000000000001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42" t="s">
        <v>31</v>
      </c>
      <c r="F40" s="37"/>
      <c r="G40" s="37"/>
      <c r="H40" s="37"/>
      <c r="I40" s="37"/>
      <c r="J40" s="38"/>
    </row>
    <row r="41">
      <c r="A41" s="29" t="s">
        <v>93</v>
      </c>
      <c r="B41" s="36"/>
      <c r="C41" s="37"/>
      <c r="D41" s="37"/>
      <c r="E41" s="44" t="s">
        <v>742</v>
      </c>
      <c r="F41" s="37"/>
      <c r="G41" s="37"/>
      <c r="H41" s="37"/>
      <c r="I41" s="37"/>
      <c r="J41" s="38"/>
    </row>
    <row r="42" ht="105">
      <c r="A42" s="29" t="s">
        <v>36</v>
      </c>
      <c r="B42" s="36"/>
      <c r="C42" s="37"/>
      <c r="D42" s="37"/>
      <c r="E42" s="31" t="s">
        <v>743</v>
      </c>
      <c r="F42" s="37"/>
      <c r="G42" s="37"/>
      <c r="H42" s="37"/>
      <c r="I42" s="37"/>
      <c r="J42" s="38"/>
    </row>
    <row r="43">
      <c r="A43" s="23" t="s">
        <v>26</v>
      </c>
      <c r="B43" s="24"/>
      <c r="C43" s="25" t="s">
        <v>221</v>
      </c>
      <c r="D43" s="26"/>
      <c r="E43" s="23" t="s">
        <v>222</v>
      </c>
      <c r="F43" s="26"/>
      <c r="G43" s="26"/>
      <c r="H43" s="26"/>
      <c r="I43" s="27">
        <f>SUMIFS(I44:I47,A44:A47,"P")</f>
        <v>0</v>
      </c>
      <c r="J43" s="28"/>
    </row>
    <row r="44">
      <c r="A44" s="29" t="s">
        <v>29</v>
      </c>
      <c r="B44" s="29">
        <v>9</v>
      </c>
      <c r="C44" s="30" t="s">
        <v>744</v>
      </c>
      <c r="D44" s="29" t="s">
        <v>31</v>
      </c>
      <c r="E44" s="31" t="s">
        <v>745</v>
      </c>
      <c r="F44" s="32" t="s">
        <v>125</v>
      </c>
      <c r="G44" s="33">
        <v>8.1999999999999993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42" t="s">
        <v>31</v>
      </c>
      <c r="F45" s="37"/>
      <c r="G45" s="37"/>
      <c r="H45" s="37"/>
      <c r="I45" s="37"/>
      <c r="J45" s="38"/>
    </row>
    <row r="46">
      <c r="A46" s="29" t="s">
        <v>93</v>
      </c>
      <c r="B46" s="36"/>
      <c r="C46" s="37"/>
      <c r="D46" s="37"/>
      <c r="E46" s="44" t="s">
        <v>746</v>
      </c>
      <c r="F46" s="37"/>
      <c r="G46" s="37"/>
      <c r="H46" s="37"/>
      <c r="I46" s="37"/>
      <c r="J46" s="38"/>
    </row>
    <row r="47" ht="60">
      <c r="A47" s="29" t="s">
        <v>36</v>
      </c>
      <c r="B47" s="36"/>
      <c r="C47" s="37"/>
      <c r="D47" s="37"/>
      <c r="E47" s="31" t="s">
        <v>369</v>
      </c>
      <c r="F47" s="37"/>
      <c r="G47" s="37"/>
      <c r="H47" s="37"/>
      <c r="I47" s="37"/>
      <c r="J47" s="38"/>
    </row>
    <row r="48">
      <c r="A48" s="23" t="s">
        <v>26</v>
      </c>
      <c r="B48" s="24"/>
      <c r="C48" s="25" t="s">
        <v>375</v>
      </c>
      <c r="D48" s="26"/>
      <c r="E48" s="23" t="s">
        <v>376</v>
      </c>
      <c r="F48" s="26"/>
      <c r="G48" s="26"/>
      <c r="H48" s="26"/>
      <c r="I48" s="27">
        <f>SUMIFS(I49:I52,A49:A52,"P")</f>
        <v>0</v>
      </c>
      <c r="J48" s="28"/>
    </row>
    <row r="49">
      <c r="A49" s="29" t="s">
        <v>29</v>
      </c>
      <c r="B49" s="29">
        <v>10</v>
      </c>
      <c r="C49" s="30" t="s">
        <v>747</v>
      </c>
      <c r="D49" s="29" t="s">
        <v>31</v>
      </c>
      <c r="E49" s="31" t="s">
        <v>748</v>
      </c>
      <c r="F49" s="32" t="s">
        <v>119</v>
      </c>
      <c r="G49" s="33">
        <v>5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42" t="s">
        <v>31</v>
      </c>
      <c r="F50" s="37"/>
      <c r="G50" s="37"/>
      <c r="H50" s="37"/>
      <c r="I50" s="37"/>
      <c r="J50" s="38"/>
    </row>
    <row r="51">
      <c r="A51" s="29" t="s">
        <v>93</v>
      </c>
      <c r="B51" s="36"/>
      <c r="C51" s="37"/>
      <c r="D51" s="37"/>
      <c r="E51" s="44" t="s">
        <v>731</v>
      </c>
      <c r="F51" s="37"/>
      <c r="G51" s="37"/>
      <c r="H51" s="37"/>
      <c r="I51" s="37"/>
      <c r="J51" s="38"/>
    </row>
    <row r="52" ht="60">
      <c r="A52" s="29" t="s">
        <v>36</v>
      </c>
      <c r="B52" s="36"/>
      <c r="C52" s="37"/>
      <c r="D52" s="37"/>
      <c r="E52" s="31" t="s">
        <v>381</v>
      </c>
      <c r="F52" s="37"/>
      <c r="G52" s="37"/>
      <c r="H52" s="37"/>
      <c r="I52" s="37"/>
      <c r="J52" s="38"/>
    </row>
    <row r="53">
      <c r="A53" s="23" t="s">
        <v>26</v>
      </c>
      <c r="B53" s="24"/>
      <c r="C53" s="25" t="s">
        <v>228</v>
      </c>
      <c r="D53" s="26"/>
      <c r="E53" s="23" t="s">
        <v>229</v>
      </c>
      <c r="F53" s="26"/>
      <c r="G53" s="26"/>
      <c r="H53" s="26"/>
      <c r="I53" s="27">
        <f>SUMIFS(I54:I93,A54:A93,"P")</f>
        <v>0</v>
      </c>
      <c r="J53" s="28"/>
    </row>
    <row r="54">
      <c r="A54" s="29" t="s">
        <v>29</v>
      </c>
      <c r="B54" s="29">
        <v>11</v>
      </c>
      <c r="C54" s="30" t="s">
        <v>749</v>
      </c>
      <c r="D54" s="29" t="s">
        <v>31</v>
      </c>
      <c r="E54" s="31" t="s">
        <v>750</v>
      </c>
      <c r="F54" s="32" t="s">
        <v>144</v>
      </c>
      <c r="G54" s="33">
        <v>68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42" t="s">
        <v>31</v>
      </c>
      <c r="F55" s="37"/>
      <c r="G55" s="37"/>
      <c r="H55" s="37"/>
      <c r="I55" s="37"/>
      <c r="J55" s="38"/>
    </row>
    <row r="56">
      <c r="A56" s="29" t="s">
        <v>93</v>
      </c>
      <c r="B56" s="36"/>
      <c r="C56" s="37"/>
      <c r="D56" s="37"/>
      <c r="E56" s="44" t="s">
        <v>746</v>
      </c>
      <c r="F56" s="37"/>
      <c r="G56" s="37"/>
      <c r="H56" s="37"/>
      <c r="I56" s="37"/>
      <c r="J56" s="38"/>
    </row>
    <row r="57" ht="90">
      <c r="A57" s="29" t="s">
        <v>36</v>
      </c>
      <c r="B57" s="36"/>
      <c r="C57" s="37"/>
      <c r="D57" s="37"/>
      <c r="E57" s="31" t="s">
        <v>751</v>
      </c>
      <c r="F57" s="37"/>
      <c r="G57" s="37"/>
      <c r="H57" s="37"/>
      <c r="I57" s="37"/>
      <c r="J57" s="38"/>
    </row>
    <row r="58">
      <c r="A58" s="29" t="s">
        <v>29</v>
      </c>
      <c r="B58" s="29">
        <v>12</v>
      </c>
      <c r="C58" s="30" t="s">
        <v>752</v>
      </c>
      <c r="D58" s="29" t="s">
        <v>31</v>
      </c>
      <c r="E58" s="31" t="s">
        <v>753</v>
      </c>
      <c r="F58" s="32" t="s">
        <v>144</v>
      </c>
      <c r="G58" s="33">
        <v>22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42" t="s">
        <v>31</v>
      </c>
      <c r="F59" s="37"/>
      <c r="G59" s="37"/>
      <c r="H59" s="37"/>
      <c r="I59" s="37"/>
      <c r="J59" s="38"/>
    </row>
    <row r="60">
      <c r="A60" s="29" t="s">
        <v>93</v>
      </c>
      <c r="B60" s="36"/>
      <c r="C60" s="37"/>
      <c r="D60" s="37"/>
      <c r="E60" s="44" t="s">
        <v>746</v>
      </c>
      <c r="F60" s="37"/>
      <c r="G60" s="37"/>
      <c r="H60" s="37"/>
      <c r="I60" s="37"/>
      <c r="J60" s="38"/>
    </row>
    <row r="61" ht="90">
      <c r="A61" s="29" t="s">
        <v>36</v>
      </c>
      <c r="B61" s="36"/>
      <c r="C61" s="37"/>
      <c r="D61" s="37"/>
      <c r="E61" s="31" t="s">
        <v>751</v>
      </c>
      <c r="F61" s="37"/>
      <c r="G61" s="37"/>
      <c r="H61" s="37"/>
      <c r="I61" s="37"/>
      <c r="J61" s="38"/>
    </row>
    <row r="62">
      <c r="A62" s="29" t="s">
        <v>29</v>
      </c>
      <c r="B62" s="29">
        <v>13</v>
      </c>
      <c r="C62" s="30" t="s">
        <v>754</v>
      </c>
      <c r="D62" s="29" t="s">
        <v>31</v>
      </c>
      <c r="E62" s="31" t="s">
        <v>755</v>
      </c>
      <c r="F62" s="32" t="s">
        <v>144</v>
      </c>
      <c r="G62" s="33">
        <v>80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42" t="s">
        <v>31</v>
      </c>
      <c r="F63" s="37"/>
      <c r="G63" s="37"/>
      <c r="H63" s="37"/>
      <c r="I63" s="37"/>
      <c r="J63" s="38"/>
    </row>
    <row r="64">
      <c r="A64" s="29" t="s">
        <v>93</v>
      </c>
      <c r="B64" s="36"/>
      <c r="C64" s="37"/>
      <c r="D64" s="37"/>
      <c r="E64" s="44" t="s">
        <v>746</v>
      </c>
      <c r="F64" s="37"/>
      <c r="G64" s="37"/>
      <c r="H64" s="37"/>
      <c r="I64" s="37"/>
      <c r="J64" s="38"/>
    </row>
    <row r="65" ht="90">
      <c r="A65" s="29" t="s">
        <v>36</v>
      </c>
      <c r="B65" s="36"/>
      <c r="C65" s="37"/>
      <c r="D65" s="37"/>
      <c r="E65" s="31" t="s">
        <v>751</v>
      </c>
      <c r="F65" s="37"/>
      <c r="G65" s="37"/>
      <c r="H65" s="37"/>
      <c r="I65" s="37"/>
      <c r="J65" s="38"/>
    </row>
    <row r="66" ht="30">
      <c r="A66" s="29" t="s">
        <v>29</v>
      </c>
      <c r="B66" s="29">
        <v>14</v>
      </c>
      <c r="C66" s="30" t="s">
        <v>756</v>
      </c>
      <c r="D66" s="29" t="s">
        <v>31</v>
      </c>
      <c r="E66" s="31" t="s">
        <v>757</v>
      </c>
      <c r="F66" s="32" t="s">
        <v>244</v>
      </c>
      <c r="G66" s="33">
        <v>5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42" t="s">
        <v>31</v>
      </c>
      <c r="F67" s="37"/>
      <c r="G67" s="37"/>
      <c r="H67" s="37"/>
      <c r="I67" s="37"/>
      <c r="J67" s="38"/>
    </row>
    <row r="68">
      <c r="A68" s="29" t="s">
        <v>93</v>
      </c>
      <c r="B68" s="36"/>
      <c r="C68" s="37"/>
      <c r="D68" s="37"/>
      <c r="E68" s="44" t="s">
        <v>746</v>
      </c>
      <c r="F68" s="37"/>
      <c r="G68" s="37"/>
      <c r="H68" s="37"/>
      <c r="I68" s="37"/>
      <c r="J68" s="38"/>
    </row>
    <row r="69" ht="120">
      <c r="A69" s="29" t="s">
        <v>36</v>
      </c>
      <c r="B69" s="36"/>
      <c r="C69" s="37"/>
      <c r="D69" s="37"/>
      <c r="E69" s="31" t="s">
        <v>758</v>
      </c>
      <c r="F69" s="37"/>
      <c r="G69" s="37"/>
      <c r="H69" s="37"/>
      <c r="I69" s="37"/>
      <c r="J69" s="38"/>
    </row>
    <row r="70">
      <c r="A70" s="29" t="s">
        <v>29</v>
      </c>
      <c r="B70" s="29">
        <v>15</v>
      </c>
      <c r="C70" s="30" t="s">
        <v>759</v>
      </c>
      <c r="D70" s="29" t="s">
        <v>31</v>
      </c>
      <c r="E70" s="31" t="s">
        <v>760</v>
      </c>
      <c r="F70" s="32" t="s">
        <v>144</v>
      </c>
      <c r="G70" s="33">
        <v>100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34</v>
      </c>
      <c r="B71" s="36"/>
      <c r="C71" s="37"/>
      <c r="D71" s="37"/>
      <c r="E71" s="42" t="s">
        <v>31</v>
      </c>
      <c r="F71" s="37"/>
      <c r="G71" s="37"/>
      <c r="H71" s="37"/>
      <c r="I71" s="37"/>
      <c r="J71" s="38"/>
    </row>
    <row r="72">
      <c r="A72" s="29" t="s">
        <v>93</v>
      </c>
      <c r="B72" s="36"/>
      <c r="C72" s="37"/>
      <c r="D72" s="37"/>
      <c r="E72" s="44" t="s">
        <v>731</v>
      </c>
      <c r="F72" s="37"/>
      <c r="G72" s="37"/>
      <c r="H72" s="37"/>
      <c r="I72" s="37"/>
      <c r="J72" s="38"/>
    </row>
    <row r="73" ht="105">
      <c r="A73" s="29" t="s">
        <v>36</v>
      </c>
      <c r="B73" s="36"/>
      <c r="C73" s="37"/>
      <c r="D73" s="37"/>
      <c r="E73" s="31" t="s">
        <v>761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762</v>
      </c>
      <c r="D74" s="29" t="s">
        <v>31</v>
      </c>
      <c r="E74" s="31" t="s">
        <v>763</v>
      </c>
      <c r="F74" s="32" t="s">
        <v>144</v>
      </c>
      <c r="G74" s="33">
        <v>100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42" t="s">
        <v>31</v>
      </c>
      <c r="F75" s="37"/>
      <c r="G75" s="37"/>
      <c r="H75" s="37"/>
      <c r="I75" s="37"/>
      <c r="J75" s="38"/>
    </row>
    <row r="76">
      <c r="A76" s="29" t="s">
        <v>93</v>
      </c>
      <c r="B76" s="36"/>
      <c r="C76" s="37"/>
      <c r="D76" s="37"/>
      <c r="E76" s="44" t="s">
        <v>731</v>
      </c>
      <c r="F76" s="37"/>
      <c r="G76" s="37"/>
      <c r="H76" s="37"/>
      <c r="I76" s="37"/>
      <c r="J76" s="38"/>
    </row>
    <row r="77" ht="90">
      <c r="A77" s="29" t="s">
        <v>36</v>
      </c>
      <c r="B77" s="36"/>
      <c r="C77" s="37"/>
      <c r="D77" s="37"/>
      <c r="E77" s="31" t="s">
        <v>764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765</v>
      </c>
      <c r="D78" s="29" t="s">
        <v>31</v>
      </c>
      <c r="E78" s="31" t="s">
        <v>766</v>
      </c>
      <c r="F78" s="32" t="s">
        <v>244</v>
      </c>
      <c r="G78" s="33">
        <v>2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42" t="s">
        <v>31</v>
      </c>
      <c r="F79" s="37"/>
      <c r="G79" s="37"/>
      <c r="H79" s="37"/>
      <c r="I79" s="37"/>
      <c r="J79" s="38"/>
    </row>
    <row r="80">
      <c r="A80" s="29" t="s">
        <v>93</v>
      </c>
      <c r="B80" s="36"/>
      <c r="C80" s="37"/>
      <c r="D80" s="37"/>
      <c r="E80" s="44" t="s">
        <v>731</v>
      </c>
      <c r="F80" s="37"/>
      <c r="G80" s="37"/>
      <c r="H80" s="37"/>
      <c r="I80" s="37"/>
      <c r="J80" s="38"/>
    </row>
    <row r="81" ht="105">
      <c r="A81" s="29" t="s">
        <v>36</v>
      </c>
      <c r="B81" s="36"/>
      <c r="C81" s="37"/>
      <c r="D81" s="37"/>
      <c r="E81" s="31" t="s">
        <v>767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230</v>
      </c>
      <c r="D82" s="29" t="s">
        <v>31</v>
      </c>
      <c r="E82" s="31" t="s">
        <v>231</v>
      </c>
      <c r="F82" s="32" t="s">
        <v>144</v>
      </c>
      <c r="G82" s="33">
        <v>100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42" t="s">
        <v>31</v>
      </c>
      <c r="F83" s="37"/>
      <c r="G83" s="37"/>
      <c r="H83" s="37"/>
      <c r="I83" s="37"/>
      <c r="J83" s="38"/>
    </row>
    <row r="84">
      <c r="A84" s="29" t="s">
        <v>93</v>
      </c>
      <c r="B84" s="36"/>
      <c r="C84" s="37"/>
      <c r="D84" s="37"/>
      <c r="E84" s="44" t="s">
        <v>731</v>
      </c>
      <c r="F84" s="37"/>
      <c r="G84" s="37"/>
      <c r="H84" s="37"/>
      <c r="I84" s="37"/>
      <c r="J84" s="38"/>
    </row>
    <row r="85" ht="135">
      <c r="A85" s="29" t="s">
        <v>36</v>
      </c>
      <c r="B85" s="36"/>
      <c r="C85" s="37"/>
      <c r="D85" s="37"/>
      <c r="E85" s="31" t="s">
        <v>234</v>
      </c>
      <c r="F85" s="37"/>
      <c r="G85" s="37"/>
      <c r="H85" s="37"/>
      <c r="I85" s="37"/>
      <c r="J85" s="38"/>
    </row>
    <row r="86" ht="30">
      <c r="A86" s="29" t="s">
        <v>29</v>
      </c>
      <c r="B86" s="29">
        <v>21</v>
      </c>
      <c r="C86" s="30" t="s">
        <v>768</v>
      </c>
      <c r="D86" s="29" t="s">
        <v>31</v>
      </c>
      <c r="E86" s="31" t="s">
        <v>769</v>
      </c>
      <c r="F86" s="32" t="s">
        <v>244</v>
      </c>
      <c r="G86" s="33">
        <v>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42" t="s">
        <v>31</v>
      </c>
      <c r="F87" s="37"/>
      <c r="G87" s="37"/>
      <c r="H87" s="37"/>
      <c r="I87" s="37"/>
      <c r="J87" s="38"/>
    </row>
    <row r="88">
      <c r="A88" s="29" t="s">
        <v>93</v>
      </c>
      <c r="B88" s="36"/>
      <c r="C88" s="37"/>
      <c r="D88" s="37"/>
      <c r="E88" s="44" t="s">
        <v>731</v>
      </c>
      <c r="F88" s="37"/>
      <c r="G88" s="37"/>
      <c r="H88" s="37"/>
      <c r="I88" s="37"/>
      <c r="J88" s="38"/>
    </row>
    <row r="89" ht="135">
      <c r="A89" s="29" t="s">
        <v>36</v>
      </c>
      <c r="B89" s="36"/>
      <c r="C89" s="37"/>
      <c r="D89" s="37"/>
      <c r="E89" s="31" t="s">
        <v>770</v>
      </c>
      <c r="F89" s="37"/>
      <c r="G89" s="37"/>
      <c r="H89" s="37"/>
      <c r="I89" s="37"/>
      <c r="J89" s="38"/>
    </row>
    <row r="90">
      <c r="A90" s="29" t="s">
        <v>29</v>
      </c>
      <c r="B90" s="29">
        <v>24</v>
      </c>
      <c r="C90" s="30" t="s">
        <v>771</v>
      </c>
      <c r="D90" s="29" t="s">
        <v>31</v>
      </c>
      <c r="E90" s="31" t="s">
        <v>772</v>
      </c>
      <c r="F90" s="32" t="s">
        <v>773</v>
      </c>
      <c r="G90" s="33">
        <v>24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42" t="s">
        <v>31</v>
      </c>
      <c r="F91" s="37"/>
      <c r="G91" s="37"/>
      <c r="H91" s="37"/>
      <c r="I91" s="37"/>
      <c r="J91" s="38"/>
    </row>
    <row r="92">
      <c r="A92" s="29" t="s">
        <v>93</v>
      </c>
      <c r="B92" s="36"/>
      <c r="C92" s="37"/>
      <c r="D92" s="37"/>
      <c r="E92" s="44" t="s">
        <v>731</v>
      </c>
      <c r="F92" s="37"/>
      <c r="G92" s="37"/>
      <c r="H92" s="37"/>
      <c r="I92" s="37"/>
      <c r="J92" s="38"/>
    </row>
    <row r="93" ht="105">
      <c r="A93" s="29" t="s">
        <v>36</v>
      </c>
      <c r="B93" s="36"/>
      <c r="C93" s="37"/>
      <c r="D93" s="37"/>
      <c r="E93" s="31" t="s">
        <v>774</v>
      </c>
      <c r="F93" s="37"/>
      <c r="G93" s="37"/>
      <c r="H93" s="37"/>
      <c r="I93" s="37"/>
      <c r="J93" s="38"/>
    </row>
    <row r="94">
      <c r="A94" s="23" t="s">
        <v>26</v>
      </c>
      <c r="B94" s="24"/>
      <c r="C94" s="25" t="s">
        <v>775</v>
      </c>
      <c r="D94" s="26"/>
      <c r="E94" s="23" t="s">
        <v>776</v>
      </c>
      <c r="F94" s="26"/>
      <c r="G94" s="26"/>
      <c r="H94" s="26"/>
      <c r="I94" s="27">
        <f>SUMIFS(I95:I110,A95:A110,"P")</f>
        <v>0</v>
      </c>
      <c r="J94" s="28"/>
    </row>
    <row r="95" ht="30">
      <c r="A95" s="29" t="s">
        <v>29</v>
      </c>
      <c r="B95" s="29">
        <v>16</v>
      </c>
      <c r="C95" s="30" t="s">
        <v>777</v>
      </c>
      <c r="D95" s="29" t="s">
        <v>31</v>
      </c>
      <c r="E95" s="31" t="s">
        <v>778</v>
      </c>
      <c r="F95" s="32" t="s">
        <v>244</v>
      </c>
      <c r="G95" s="33">
        <v>3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34</v>
      </c>
      <c r="B96" s="36"/>
      <c r="C96" s="37"/>
      <c r="D96" s="37"/>
      <c r="E96" s="42" t="s">
        <v>31</v>
      </c>
      <c r="F96" s="37"/>
      <c r="G96" s="37"/>
      <c r="H96" s="37"/>
      <c r="I96" s="37"/>
      <c r="J96" s="38"/>
    </row>
    <row r="97">
      <c r="A97" s="29" t="s">
        <v>93</v>
      </c>
      <c r="B97" s="36"/>
      <c r="C97" s="37"/>
      <c r="D97" s="37"/>
      <c r="E97" s="44" t="s">
        <v>746</v>
      </c>
      <c r="F97" s="37"/>
      <c r="G97" s="37"/>
      <c r="H97" s="37"/>
      <c r="I97" s="37"/>
      <c r="J97" s="38"/>
    </row>
    <row r="98" ht="120">
      <c r="A98" s="29" t="s">
        <v>36</v>
      </c>
      <c r="B98" s="36"/>
      <c r="C98" s="37"/>
      <c r="D98" s="37"/>
      <c r="E98" s="31" t="s">
        <v>779</v>
      </c>
      <c r="F98" s="37"/>
      <c r="G98" s="37"/>
      <c r="H98" s="37"/>
      <c r="I98" s="37"/>
      <c r="J98" s="38"/>
    </row>
    <row r="99">
      <c r="A99" s="29" t="s">
        <v>29</v>
      </c>
      <c r="B99" s="29">
        <v>20</v>
      </c>
      <c r="C99" s="30" t="s">
        <v>780</v>
      </c>
      <c r="D99" s="29" t="s">
        <v>31</v>
      </c>
      <c r="E99" s="31" t="s">
        <v>781</v>
      </c>
      <c r="F99" s="32" t="s">
        <v>139</v>
      </c>
      <c r="G99" s="33">
        <v>3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34</v>
      </c>
      <c r="B100" s="36"/>
      <c r="C100" s="37"/>
      <c r="D100" s="37"/>
      <c r="E100" s="31" t="s">
        <v>782</v>
      </c>
      <c r="F100" s="37"/>
      <c r="G100" s="37"/>
      <c r="H100" s="37"/>
      <c r="I100" s="37"/>
      <c r="J100" s="38"/>
    </row>
    <row r="101">
      <c r="A101" s="29" t="s">
        <v>93</v>
      </c>
      <c r="B101" s="36"/>
      <c r="C101" s="37"/>
      <c r="D101" s="37"/>
      <c r="E101" s="44" t="s">
        <v>746</v>
      </c>
      <c r="F101" s="37"/>
      <c r="G101" s="37"/>
      <c r="H101" s="37"/>
      <c r="I101" s="37"/>
      <c r="J101" s="38"/>
    </row>
    <row r="102" ht="150">
      <c r="A102" s="29" t="s">
        <v>36</v>
      </c>
      <c r="B102" s="36"/>
      <c r="C102" s="37"/>
      <c r="D102" s="37"/>
      <c r="E102" s="31" t="s">
        <v>783</v>
      </c>
      <c r="F102" s="37"/>
      <c r="G102" s="37"/>
      <c r="H102" s="37"/>
      <c r="I102" s="37"/>
      <c r="J102" s="38"/>
    </row>
    <row r="103">
      <c r="A103" s="29" t="s">
        <v>29</v>
      </c>
      <c r="B103" s="29">
        <v>22</v>
      </c>
      <c r="C103" s="30" t="s">
        <v>784</v>
      </c>
      <c r="D103" s="29" t="s">
        <v>31</v>
      </c>
      <c r="E103" s="31" t="s">
        <v>785</v>
      </c>
      <c r="F103" s="32" t="s">
        <v>244</v>
      </c>
      <c r="G103" s="33">
        <v>1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34</v>
      </c>
      <c r="B104" s="36"/>
      <c r="C104" s="37"/>
      <c r="D104" s="37"/>
      <c r="E104" s="42" t="s">
        <v>31</v>
      </c>
      <c r="F104" s="37"/>
      <c r="G104" s="37"/>
      <c r="H104" s="37"/>
      <c r="I104" s="37"/>
      <c r="J104" s="38"/>
    </row>
    <row r="105">
      <c r="A105" s="29" t="s">
        <v>93</v>
      </c>
      <c r="B105" s="36"/>
      <c r="C105" s="37"/>
      <c r="D105" s="37"/>
      <c r="E105" s="44" t="s">
        <v>746</v>
      </c>
      <c r="F105" s="37"/>
      <c r="G105" s="37"/>
      <c r="H105" s="37"/>
      <c r="I105" s="37"/>
      <c r="J105" s="38"/>
    </row>
    <row r="106" ht="90">
      <c r="A106" s="29" t="s">
        <v>36</v>
      </c>
      <c r="B106" s="36"/>
      <c r="C106" s="37"/>
      <c r="D106" s="37"/>
      <c r="E106" s="31" t="s">
        <v>786</v>
      </c>
      <c r="F106" s="37"/>
      <c r="G106" s="37"/>
      <c r="H106" s="37"/>
      <c r="I106" s="37"/>
      <c r="J106" s="38"/>
    </row>
    <row r="107">
      <c r="A107" s="29" t="s">
        <v>29</v>
      </c>
      <c r="B107" s="29">
        <v>23</v>
      </c>
      <c r="C107" s="30" t="s">
        <v>787</v>
      </c>
      <c r="D107" s="29" t="s">
        <v>31</v>
      </c>
      <c r="E107" s="31" t="s">
        <v>788</v>
      </c>
      <c r="F107" s="32" t="s">
        <v>773</v>
      </c>
      <c r="G107" s="33">
        <v>16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34</v>
      </c>
      <c r="B108" s="36"/>
      <c r="C108" s="37"/>
      <c r="D108" s="37"/>
      <c r="E108" s="42" t="s">
        <v>31</v>
      </c>
      <c r="F108" s="37"/>
      <c r="G108" s="37"/>
      <c r="H108" s="37"/>
      <c r="I108" s="37"/>
      <c r="J108" s="38"/>
    </row>
    <row r="109">
      <c r="A109" s="29" t="s">
        <v>93</v>
      </c>
      <c r="B109" s="36"/>
      <c r="C109" s="37"/>
      <c r="D109" s="37"/>
      <c r="E109" s="44" t="s">
        <v>746</v>
      </c>
      <c r="F109" s="37"/>
      <c r="G109" s="37"/>
      <c r="H109" s="37"/>
      <c r="I109" s="37"/>
      <c r="J109" s="38"/>
    </row>
    <row r="110" ht="120">
      <c r="A110" s="29" t="s">
        <v>36</v>
      </c>
      <c r="B110" s="36"/>
      <c r="C110" s="37"/>
      <c r="D110" s="37"/>
      <c r="E110" s="31" t="s">
        <v>789</v>
      </c>
      <c r="F110" s="37"/>
      <c r="G110" s="37"/>
      <c r="H110" s="37"/>
      <c r="I110" s="37"/>
      <c r="J110" s="38"/>
    </row>
    <row r="111">
      <c r="A111" s="23" t="s">
        <v>26</v>
      </c>
      <c r="B111" s="24"/>
      <c r="C111" s="25" t="s">
        <v>790</v>
      </c>
      <c r="D111" s="26"/>
      <c r="E111" s="23" t="s">
        <v>791</v>
      </c>
      <c r="F111" s="26"/>
      <c r="G111" s="26"/>
      <c r="H111" s="26"/>
      <c r="I111" s="27">
        <f>SUMIFS(I112:I115,A112:A115,"P")</f>
        <v>0</v>
      </c>
      <c r="J111" s="28"/>
    </row>
    <row r="112">
      <c r="A112" s="29" t="s">
        <v>29</v>
      </c>
      <c r="B112" s="29">
        <v>25</v>
      </c>
      <c r="C112" s="30" t="s">
        <v>258</v>
      </c>
      <c r="D112" s="29" t="s">
        <v>31</v>
      </c>
      <c r="E112" s="31" t="s">
        <v>259</v>
      </c>
      <c r="F112" s="32" t="s">
        <v>125</v>
      </c>
      <c r="G112" s="33">
        <v>0.5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34</v>
      </c>
      <c r="B113" s="36"/>
      <c r="C113" s="37"/>
      <c r="D113" s="37"/>
      <c r="E113" s="31" t="s">
        <v>730</v>
      </c>
      <c r="F113" s="37"/>
      <c r="G113" s="37"/>
      <c r="H113" s="37"/>
      <c r="I113" s="37"/>
      <c r="J113" s="38"/>
    </row>
    <row r="114">
      <c r="A114" s="29" t="s">
        <v>93</v>
      </c>
      <c r="B114" s="36"/>
      <c r="C114" s="37"/>
      <c r="D114" s="37"/>
      <c r="E114" s="44" t="s">
        <v>731</v>
      </c>
      <c r="F114" s="37"/>
      <c r="G114" s="37"/>
      <c r="H114" s="37"/>
      <c r="I114" s="37"/>
      <c r="J114" s="38"/>
    </row>
    <row r="115" ht="150">
      <c r="A115" s="29" t="s">
        <v>36</v>
      </c>
      <c r="B115" s="39"/>
      <c r="C115" s="40"/>
      <c r="D115" s="40"/>
      <c r="E115" s="31" t="s">
        <v>792</v>
      </c>
      <c r="F115" s="40"/>
      <c r="G115" s="40"/>
      <c r="H115" s="40"/>
      <c r="I115" s="40"/>
      <c r="J115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793</v>
      </c>
      <c r="I3" s="16">
        <f>SUMIFS(I8:I146,A8:A146,"SD")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793</v>
      </c>
      <c r="D4" s="13"/>
      <c r="E4" s="14" t="s">
        <v>794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45"/>
      <c r="C8" s="25" t="s">
        <v>27</v>
      </c>
      <c r="D8" s="46"/>
      <c r="E8" s="23" t="s">
        <v>28</v>
      </c>
      <c r="F8" s="46"/>
      <c r="G8" s="46"/>
      <c r="H8" s="46"/>
      <c r="I8" s="27">
        <f>SUMIFS(I8:I9,A8:A9,"P")</f>
        <v>0</v>
      </c>
      <c r="J8" s="47"/>
    </row>
    <row r="9">
      <c r="A9" s="23" t="s">
        <v>26</v>
      </c>
      <c r="B9" s="24"/>
      <c r="C9" s="25" t="s">
        <v>115</v>
      </c>
      <c r="D9" s="26"/>
      <c r="E9" s="23" t="s">
        <v>116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795</v>
      </c>
      <c r="D10" s="29" t="s">
        <v>31</v>
      </c>
      <c r="E10" s="31" t="s">
        <v>796</v>
      </c>
      <c r="F10" s="32" t="s">
        <v>125</v>
      </c>
      <c r="G10" s="33">
        <v>0.125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797</v>
      </c>
      <c r="F11" s="37"/>
      <c r="G11" s="37"/>
      <c r="H11" s="37"/>
      <c r="I11" s="37"/>
      <c r="J11" s="38"/>
    </row>
    <row r="12">
      <c r="A12" s="29" t="s">
        <v>93</v>
      </c>
      <c r="B12" s="36"/>
      <c r="C12" s="37"/>
      <c r="D12" s="37"/>
      <c r="E12" s="44" t="s">
        <v>798</v>
      </c>
      <c r="F12" s="37"/>
      <c r="G12" s="37"/>
      <c r="H12" s="37"/>
      <c r="I12" s="37"/>
      <c r="J12" s="38"/>
    </row>
    <row r="13" ht="90">
      <c r="A13" s="29" t="s">
        <v>36</v>
      </c>
      <c r="B13" s="36"/>
      <c r="C13" s="37"/>
      <c r="D13" s="37"/>
      <c r="E13" s="31" t="s">
        <v>147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142</v>
      </c>
      <c r="D14" s="29" t="s">
        <v>31</v>
      </c>
      <c r="E14" s="31" t="s">
        <v>143</v>
      </c>
      <c r="F14" s="32" t="s">
        <v>144</v>
      </c>
      <c r="G14" s="33">
        <v>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60">
      <c r="A15" s="29" t="s">
        <v>34</v>
      </c>
      <c r="B15" s="36"/>
      <c r="C15" s="37"/>
      <c r="D15" s="37"/>
      <c r="E15" s="31" t="s">
        <v>799</v>
      </c>
      <c r="F15" s="37"/>
      <c r="G15" s="37"/>
      <c r="H15" s="37"/>
      <c r="I15" s="37"/>
      <c r="J15" s="38"/>
    </row>
    <row r="16">
      <c r="A16" s="29" t="s">
        <v>93</v>
      </c>
      <c r="B16" s="36"/>
      <c r="C16" s="37"/>
      <c r="D16" s="37"/>
      <c r="E16" s="44" t="s">
        <v>800</v>
      </c>
      <c r="F16" s="37"/>
      <c r="G16" s="37"/>
      <c r="H16" s="37"/>
      <c r="I16" s="37"/>
      <c r="J16" s="38"/>
    </row>
    <row r="17" ht="90">
      <c r="A17" s="29" t="s">
        <v>36</v>
      </c>
      <c r="B17" s="36"/>
      <c r="C17" s="37"/>
      <c r="D17" s="37"/>
      <c r="E17" s="31" t="s">
        <v>147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338</v>
      </c>
      <c r="D18" s="29" t="s">
        <v>31</v>
      </c>
      <c r="E18" s="31" t="s">
        <v>339</v>
      </c>
      <c r="F18" s="32" t="s">
        <v>119</v>
      </c>
      <c r="G18" s="33">
        <v>107.59999999999999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34</v>
      </c>
      <c r="B19" s="36"/>
      <c r="C19" s="37"/>
      <c r="D19" s="37"/>
      <c r="E19" s="31" t="s">
        <v>801</v>
      </c>
      <c r="F19" s="37"/>
      <c r="G19" s="37"/>
      <c r="H19" s="37"/>
      <c r="I19" s="37"/>
      <c r="J19" s="38"/>
    </row>
    <row r="20">
      <c r="A20" s="29" t="s">
        <v>93</v>
      </c>
      <c r="B20" s="36"/>
      <c r="C20" s="37"/>
      <c r="D20" s="37"/>
      <c r="E20" s="44" t="s">
        <v>802</v>
      </c>
      <c r="F20" s="37"/>
      <c r="G20" s="37"/>
      <c r="H20" s="37"/>
      <c r="I20" s="37"/>
      <c r="J20" s="38"/>
    </row>
    <row r="21" ht="30">
      <c r="A21" s="29" t="s">
        <v>36</v>
      </c>
      <c r="B21" s="36"/>
      <c r="C21" s="37"/>
      <c r="D21" s="37"/>
      <c r="E21" s="31" t="s">
        <v>342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191</v>
      </c>
      <c r="D22" s="26"/>
      <c r="E22" s="23" t="s">
        <v>192</v>
      </c>
      <c r="F22" s="26"/>
      <c r="G22" s="26"/>
      <c r="H22" s="26"/>
      <c r="I22" s="27">
        <f>SUMIFS(I23:I26,A23:A26,"P")</f>
        <v>0</v>
      </c>
      <c r="J22" s="28"/>
    </row>
    <row r="23">
      <c r="A23" s="29" t="s">
        <v>29</v>
      </c>
      <c r="B23" s="29">
        <v>4</v>
      </c>
      <c r="C23" s="30" t="s">
        <v>803</v>
      </c>
      <c r="D23" s="29" t="s">
        <v>31</v>
      </c>
      <c r="E23" s="31" t="s">
        <v>804</v>
      </c>
      <c r="F23" s="32" t="s">
        <v>119</v>
      </c>
      <c r="G23" s="33">
        <v>90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34</v>
      </c>
      <c r="B24" s="36"/>
      <c r="C24" s="37"/>
      <c r="D24" s="37"/>
      <c r="E24" s="31" t="s">
        <v>805</v>
      </c>
      <c r="F24" s="37"/>
      <c r="G24" s="37"/>
      <c r="H24" s="37"/>
      <c r="I24" s="37"/>
      <c r="J24" s="38"/>
    </row>
    <row r="25">
      <c r="A25" s="29" t="s">
        <v>93</v>
      </c>
      <c r="B25" s="36"/>
      <c r="C25" s="37"/>
      <c r="D25" s="37"/>
      <c r="E25" s="44" t="s">
        <v>806</v>
      </c>
      <c r="F25" s="37"/>
      <c r="G25" s="37"/>
      <c r="H25" s="37"/>
      <c r="I25" s="37"/>
      <c r="J25" s="38"/>
    </row>
    <row r="26" ht="120">
      <c r="A26" s="29" t="s">
        <v>36</v>
      </c>
      <c r="B26" s="36"/>
      <c r="C26" s="37"/>
      <c r="D26" s="37"/>
      <c r="E26" s="31" t="s">
        <v>543</v>
      </c>
      <c r="F26" s="37"/>
      <c r="G26" s="37"/>
      <c r="H26" s="37"/>
      <c r="I26" s="37"/>
      <c r="J26" s="38"/>
    </row>
    <row r="27">
      <c r="A27" s="23" t="s">
        <v>26</v>
      </c>
      <c r="B27" s="24"/>
      <c r="C27" s="25" t="s">
        <v>221</v>
      </c>
      <c r="D27" s="26"/>
      <c r="E27" s="23" t="s">
        <v>222</v>
      </c>
      <c r="F27" s="26"/>
      <c r="G27" s="26"/>
      <c r="H27" s="26"/>
      <c r="I27" s="27">
        <f>SUMIFS(I28:I31,A28:A31,"P")</f>
        <v>0</v>
      </c>
      <c r="J27" s="28"/>
    </row>
    <row r="28">
      <c r="A28" s="29" t="s">
        <v>29</v>
      </c>
      <c r="B28" s="29">
        <v>5</v>
      </c>
      <c r="C28" s="30" t="s">
        <v>583</v>
      </c>
      <c r="D28" s="29" t="s">
        <v>31</v>
      </c>
      <c r="E28" s="31" t="s">
        <v>584</v>
      </c>
      <c r="F28" s="32" t="s">
        <v>125</v>
      </c>
      <c r="G28" s="33">
        <v>0.34999999999999998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45">
      <c r="A29" s="29" t="s">
        <v>34</v>
      </c>
      <c r="B29" s="36"/>
      <c r="C29" s="37"/>
      <c r="D29" s="37"/>
      <c r="E29" s="31" t="s">
        <v>807</v>
      </c>
      <c r="F29" s="37"/>
      <c r="G29" s="37"/>
      <c r="H29" s="37"/>
      <c r="I29" s="37"/>
      <c r="J29" s="38"/>
    </row>
    <row r="30">
      <c r="A30" s="29" t="s">
        <v>93</v>
      </c>
      <c r="B30" s="36"/>
      <c r="C30" s="37"/>
      <c r="D30" s="37"/>
      <c r="E30" s="44" t="s">
        <v>808</v>
      </c>
      <c r="F30" s="37"/>
      <c r="G30" s="37"/>
      <c r="H30" s="37"/>
      <c r="I30" s="37"/>
      <c r="J30" s="38"/>
    </row>
    <row r="31" ht="409.5">
      <c r="A31" s="29" t="s">
        <v>36</v>
      </c>
      <c r="B31" s="36"/>
      <c r="C31" s="37"/>
      <c r="D31" s="37"/>
      <c r="E31" s="31" t="s">
        <v>572</v>
      </c>
      <c r="F31" s="37"/>
      <c r="G31" s="37"/>
      <c r="H31" s="37"/>
      <c r="I31" s="37"/>
      <c r="J31" s="38"/>
    </row>
    <row r="32">
      <c r="A32" s="23" t="s">
        <v>26</v>
      </c>
      <c r="B32" s="24"/>
      <c r="C32" s="25" t="s">
        <v>375</v>
      </c>
      <c r="D32" s="26"/>
      <c r="E32" s="23" t="s">
        <v>376</v>
      </c>
      <c r="F32" s="26"/>
      <c r="G32" s="26"/>
      <c r="H32" s="26"/>
      <c r="I32" s="27">
        <f>SUMIFS(I33:I56,A33:A56,"P")</f>
        <v>0</v>
      </c>
      <c r="J32" s="28"/>
    </row>
    <row r="33">
      <c r="A33" s="29" t="s">
        <v>29</v>
      </c>
      <c r="B33" s="29">
        <v>6</v>
      </c>
      <c r="C33" s="30" t="s">
        <v>809</v>
      </c>
      <c r="D33" s="29" t="s">
        <v>31</v>
      </c>
      <c r="E33" s="31" t="s">
        <v>810</v>
      </c>
      <c r="F33" s="32" t="s">
        <v>119</v>
      </c>
      <c r="G33" s="33">
        <v>76.5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75">
      <c r="A34" s="29" t="s">
        <v>34</v>
      </c>
      <c r="B34" s="36"/>
      <c r="C34" s="37"/>
      <c r="D34" s="37"/>
      <c r="E34" s="31" t="s">
        <v>811</v>
      </c>
      <c r="F34" s="37"/>
      <c r="G34" s="37"/>
      <c r="H34" s="37"/>
      <c r="I34" s="37"/>
      <c r="J34" s="38"/>
    </row>
    <row r="35">
      <c r="A35" s="29" t="s">
        <v>93</v>
      </c>
      <c r="B35" s="36"/>
      <c r="C35" s="37"/>
      <c r="D35" s="37"/>
      <c r="E35" s="44" t="s">
        <v>812</v>
      </c>
      <c r="F35" s="37"/>
      <c r="G35" s="37"/>
      <c r="H35" s="37"/>
      <c r="I35" s="37"/>
      <c r="J35" s="38"/>
    </row>
    <row r="36" ht="60">
      <c r="A36" s="29" t="s">
        <v>36</v>
      </c>
      <c r="B36" s="36"/>
      <c r="C36" s="37"/>
      <c r="D36" s="37"/>
      <c r="E36" s="31" t="s">
        <v>381</v>
      </c>
      <c r="F36" s="37"/>
      <c r="G36" s="37"/>
      <c r="H36" s="37"/>
      <c r="I36" s="37"/>
      <c r="J36" s="38"/>
    </row>
    <row r="37">
      <c r="A37" s="29" t="s">
        <v>29</v>
      </c>
      <c r="B37" s="29">
        <v>7</v>
      </c>
      <c r="C37" s="30" t="s">
        <v>388</v>
      </c>
      <c r="D37" s="29" t="s">
        <v>31</v>
      </c>
      <c r="E37" s="31" t="s">
        <v>389</v>
      </c>
      <c r="F37" s="32" t="s">
        <v>119</v>
      </c>
      <c r="G37" s="33">
        <v>107.59999999999999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60">
      <c r="A38" s="29" t="s">
        <v>34</v>
      </c>
      <c r="B38" s="36"/>
      <c r="C38" s="37"/>
      <c r="D38" s="37"/>
      <c r="E38" s="31" t="s">
        <v>813</v>
      </c>
      <c r="F38" s="37"/>
      <c r="G38" s="37"/>
      <c r="H38" s="37"/>
      <c r="I38" s="37"/>
      <c r="J38" s="38"/>
    </row>
    <row r="39">
      <c r="A39" s="29" t="s">
        <v>93</v>
      </c>
      <c r="B39" s="36"/>
      <c r="C39" s="37"/>
      <c r="D39" s="37"/>
      <c r="E39" s="44" t="s">
        <v>802</v>
      </c>
      <c r="F39" s="37"/>
      <c r="G39" s="37"/>
      <c r="H39" s="37"/>
      <c r="I39" s="37"/>
      <c r="J39" s="38"/>
    </row>
    <row r="40" ht="75">
      <c r="A40" s="29" t="s">
        <v>36</v>
      </c>
      <c r="B40" s="36"/>
      <c r="C40" s="37"/>
      <c r="D40" s="37"/>
      <c r="E40" s="31" t="s">
        <v>391</v>
      </c>
      <c r="F40" s="37"/>
      <c r="G40" s="37"/>
      <c r="H40" s="37"/>
      <c r="I40" s="37"/>
      <c r="J40" s="38"/>
    </row>
    <row r="41">
      <c r="A41" s="29" t="s">
        <v>29</v>
      </c>
      <c r="B41" s="29">
        <v>8</v>
      </c>
      <c r="C41" s="30" t="s">
        <v>814</v>
      </c>
      <c r="D41" s="29" t="s">
        <v>31</v>
      </c>
      <c r="E41" s="31" t="s">
        <v>815</v>
      </c>
      <c r="F41" s="32" t="s">
        <v>119</v>
      </c>
      <c r="G41" s="33">
        <v>107.59999999999999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60">
      <c r="A42" s="29" t="s">
        <v>34</v>
      </c>
      <c r="B42" s="36"/>
      <c r="C42" s="37"/>
      <c r="D42" s="37"/>
      <c r="E42" s="31" t="s">
        <v>816</v>
      </c>
      <c r="F42" s="37"/>
      <c r="G42" s="37"/>
      <c r="H42" s="37"/>
      <c r="I42" s="37"/>
      <c r="J42" s="38"/>
    </row>
    <row r="43">
      <c r="A43" s="29" t="s">
        <v>93</v>
      </c>
      <c r="B43" s="36"/>
      <c r="C43" s="37"/>
      <c r="D43" s="37"/>
      <c r="E43" s="44" t="s">
        <v>802</v>
      </c>
      <c r="F43" s="37"/>
      <c r="G43" s="37"/>
      <c r="H43" s="37"/>
      <c r="I43" s="37"/>
      <c r="J43" s="38"/>
    </row>
    <row r="44" ht="165">
      <c r="A44" s="29" t="s">
        <v>36</v>
      </c>
      <c r="B44" s="36"/>
      <c r="C44" s="37"/>
      <c r="D44" s="37"/>
      <c r="E44" s="31" t="s">
        <v>409</v>
      </c>
      <c r="F44" s="37"/>
      <c r="G44" s="37"/>
      <c r="H44" s="37"/>
      <c r="I44" s="37"/>
      <c r="J44" s="38"/>
    </row>
    <row r="45">
      <c r="A45" s="29" t="s">
        <v>29</v>
      </c>
      <c r="B45" s="29">
        <v>9</v>
      </c>
      <c r="C45" s="30" t="s">
        <v>817</v>
      </c>
      <c r="D45" s="29" t="s">
        <v>31</v>
      </c>
      <c r="E45" s="31" t="s">
        <v>818</v>
      </c>
      <c r="F45" s="32" t="s">
        <v>119</v>
      </c>
      <c r="G45" s="33">
        <v>1.25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45">
      <c r="A46" s="29" t="s">
        <v>34</v>
      </c>
      <c r="B46" s="36"/>
      <c r="C46" s="37"/>
      <c r="D46" s="37"/>
      <c r="E46" s="31" t="s">
        <v>819</v>
      </c>
      <c r="F46" s="37"/>
      <c r="G46" s="37"/>
      <c r="H46" s="37"/>
      <c r="I46" s="37"/>
      <c r="J46" s="38"/>
    </row>
    <row r="47">
      <c r="A47" s="29" t="s">
        <v>93</v>
      </c>
      <c r="B47" s="36"/>
      <c r="C47" s="37"/>
      <c r="D47" s="37"/>
      <c r="E47" s="44" t="s">
        <v>820</v>
      </c>
      <c r="F47" s="37"/>
      <c r="G47" s="37"/>
      <c r="H47" s="37"/>
      <c r="I47" s="37"/>
      <c r="J47" s="38"/>
    </row>
    <row r="48" ht="180">
      <c r="A48" s="29" t="s">
        <v>36</v>
      </c>
      <c r="B48" s="36"/>
      <c r="C48" s="37"/>
      <c r="D48" s="37"/>
      <c r="E48" s="31" t="s">
        <v>821</v>
      </c>
      <c r="F48" s="37"/>
      <c r="G48" s="37"/>
      <c r="H48" s="37"/>
      <c r="I48" s="37"/>
      <c r="J48" s="38"/>
    </row>
    <row r="49">
      <c r="A49" s="29" t="s">
        <v>29</v>
      </c>
      <c r="B49" s="29">
        <v>10</v>
      </c>
      <c r="C49" s="30" t="s">
        <v>433</v>
      </c>
      <c r="D49" s="29" t="s">
        <v>31</v>
      </c>
      <c r="E49" s="31" t="s">
        <v>434</v>
      </c>
      <c r="F49" s="32" t="s">
        <v>119</v>
      </c>
      <c r="G49" s="33">
        <v>1.2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75">
      <c r="A50" s="29" t="s">
        <v>34</v>
      </c>
      <c r="B50" s="36"/>
      <c r="C50" s="37"/>
      <c r="D50" s="37"/>
      <c r="E50" s="31" t="s">
        <v>822</v>
      </c>
      <c r="F50" s="37"/>
      <c r="G50" s="37"/>
      <c r="H50" s="37"/>
      <c r="I50" s="37"/>
      <c r="J50" s="38"/>
    </row>
    <row r="51">
      <c r="A51" s="29" t="s">
        <v>93</v>
      </c>
      <c r="B51" s="36"/>
      <c r="C51" s="37"/>
      <c r="D51" s="37"/>
      <c r="E51" s="44" t="s">
        <v>823</v>
      </c>
      <c r="F51" s="37"/>
      <c r="G51" s="37"/>
      <c r="H51" s="37"/>
      <c r="I51" s="37"/>
      <c r="J51" s="38"/>
    </row>
    <row r="52" ht="135">
      <c r="A52" s="29" t="s">
        <v>36</v>
      </c>
      <c r="B52" s="36"/>
      <c r="C52" s="37"/>
      <c r="D52" s="37"/>
      <c r="E52" s="31" t="s">
        <v>437</v>
      </c>
      <c r="F52" s="37"/>
      <c r="G52" s="37"/>
      <c r="H52" s="37"/>
      <c r="I52" s="37"/>
      <c r="J52" s="38"/>
    </row>
    <row r="53">
      <c r="A53" s="29" t="s">
        <v>29</v>
      </c>
      <c r="B53" s="29">
        <v>11</v>
      </c>
      <c r="C53" s="30" t="s">
        <v>824</v>
      </c>
      <c r="D53" s="29" t="s">
        <v>31</v>
      </c>
      <c r="E53" s="31" t="s">
        <v>825</v>
      </c>
      <c r="F53" s="32" t="s">
        <v>119</v>
      </c>
      <c r="G53" s="33">
        <v>67.5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75">
      <c r="A54" s="29" t="s">
        <v>34</v>
      </c>
      <c r="B54" s="36"/>
      <c r="C54" s="37"/>
      <c r="D54" s="37"/>
      <c r="E54" s="31" t="s">
        <v>826</v>
      </c>
      <c r="F54" s="37"/>
      <c r="G54" s="37"/>
      <c r="H54" s="37"/>
      <c r="I54" s="37"/>
      <c r="J54" s="38"/>
    </row>
    <row r="55">
      <c r="A55" s="29" t="s">
        <v>93</v>
      </c>
      <c r="B55" s="36"/>
      <c r="C55" s="37"/>
      <c r="D55" s="37"/>
      <c r="E55" s="44" t="s">
        <v>827</v>
      </c>
      <c r="F55" s="37"/>
      <c r="G55" s="37"/>
      <c r="H55" s="37"/>
      <c r="I55" s="37"/>
      <c r="J55" s="38"/>
    </row>
    <row r="56" ht="135">
      <c r="A56" s="29" t="s">
        <v>36</v>
      </c>
      <c r="B56" s="36"/>
      <c r="C56" s="37"/>
      <c r="D56" s="37"/>
      <c r="E56" s="31" t="s">
        <v>437</v>
      </c>
      <c r="F56" s="37"/>
      <c r="G56" s="37"/>
      <c r="H56" s="37"/>
      <c r="I56" s="37"/>
      <c r="J56" s="38"/>
    </row>
    <row r="57">
      <c r="A57" s="23" t="s">
        <v>26</v>
      </c>
      <c r="B57" s="24"/>
      <c r="C57" s="25" t="s">
        <v>438</v>
      </c>
      <c r="D57" s="26"/>
      <c r="E57" s="23" t="s">
        <v>439</v>
      </c>
      <c r="F57" s="26"/>
      <c r="G57" s="26"/>
      <c r="H57" s="26"/>
      <c r="I57" s="27">
        <f>SUMIFS(I58:I61,A58:A61,"P")</f>
        <v>0</v>
      </c>
      <c r="J57" s="28"/>
    </row>
    <row r="58">
      <c r="A58" s="29" t="s">
        <v>29</v>
      </c>
      <c r="B58" s="29">
        <v>12</v>
      </c>
      <c r="C58" s="30" t="s">
        <v>445</v>
      </c>
      <c r="D58" s="29" t="s">
        <v>31</v>
      </c>
      <c r="E58" s="31" t="s">
        <v>446</v>
      </c>
      <c r="F58" s="32" t="s">
        <v>244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45">
      <c r="A59" s="29" t="s">
        <v>34</v>
      </c>
      <c r="B59" s="36"/>
      <c r="C59" s="37"/>
      <c r="D59" s="37"/>
      <c r="E59" s="31" t="s">
        <v>828</v>
      </c>
      <c r="F59" s="37"/>
      <c r="G59" s="37"/>
      <c r="H59" s="37"/>
      <c r="I59" s="37"/>
      <c r="J59" s="38"/>
    </row>
    <row r="60">
      <c r="A60" s="29" t="s">
        <v>93</v>
      </c>
      <c r="B60" s="36"/>
      <c r="C60" s="37"/>
      <c r="D60" s="37"/>
      <c r="E60" s="44" t="s">
        <v>443</v>
      </c>
      <c r="F60" s="37"/>
      <c r="G60" s="37"/>
      <c r="H60" s="37"/>
      <c r="I60" s="37"/>
      <c r="J60" s="38"/>
    </row>
    <row r="61" ht="45">
      <c r="A61" s="29" t="s">
        <v>36</v>
      </c>
      <c r="B61" s="36"/>
      <c r="C61" s="37"/>
      <c r="D61" s="37"/>
      <c r="E61" s="31" t="s">
        <v>444</v>
      </c>
      <c r="F61" s="37"/>
      <c r="G61" s="37"/>
      <c r="H61" s="37"/>
      <c r="I61" s="37"/>
      <c r="J61" s="38"/>
    </row>
    <row r="62">
      <c r="A62" s="23" t="s">
        <v>26</v>
      </c>
      <c r="B62" s="24"/>
      <c r="C62" s="25" t="s">
        <v>235</v>
      </c>
      <c r="D62" s="26"/>
      <c r="E62" s="23" t="s">
        <v>236</v>
      </c>
      <c r="F62" s="26"/>
      <c r="G62" s="26"/>
      <c r="H62" s="26"/>
      <c r="I62" s="27">
        <f>SUMIFS(I63:I146,A63:A146,"P")</f>
        <v>0</v>
      </c>
      <c r="J62" s="28"/>
    </row>
    <row r="63" ht="30">
      <c r="A63" s="29" t="s">
        <v>29</v>
      </c>
      <c r="B63" s="29">
        <v>13</v>
      </c>
      <c r="C63" s="30" t="s">
        <v>829</v>
      </c>
      <c r="D63" s="29" t="s">
        <v>31</v>
      </c>
      <c r="E63" s="31" t="s">
        <v>830</v>
      </c>
      <c r="F63" s="32" t="s">
        <v>244</v>
      </c>
      <c r="G63" s="33">
        <v>45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90">
      <c r="A64" s="29" t="s">
        <v>34</v>
      </c>
      <c r="B64" s="36"/>
      <c r="C64" s="37"/>
      <c r="D64" s="37"/>
      <c r="E64" s="31" t="s">
        <v>831</v>
      </c>
      <c r="F64" s="37"/>
      <c r="G64" s="37"/>
      <c r="H64" s="37"/>
      <c r="I64" s="37"/>
      <c r="J64" s="38"/>
    </row>
    <row r="65">
      <c r="A65" s="29" t="s">
        <v>93</v>
      </c>
      <c r="B65" s="36"/>
      <c r="C65" s="37"/>
      <c r="D65" s="37"/>
      <c r="E65" s="44" t="s">
        <v>832</v>
      </c>
      <c r="F65" s="37"/>
      <c r="G65" s="37"/>
      <c r="H65" s="37"/>
      <c r="I65" s="37"/>
      <c r="J65" s="38"/>
    </row>
    <row r="66" ht="75">
      <c r="A66" s="29" t="s">
        <v>36</v>
      </c>
      <c r="B66" s="36"/>
      <c r="C66" s="37"/>
      <c r="D66" s="37"/>
      <c r="E66" s="31" t="s">
        <v>695</v>
      </c>
      <c r="F66" s="37"/>
      <c r="G66" s="37"/>
      <c r="H66" s="37"/>
      <c r="I66" s="37"/>
      <c r="J66" s="38"/>
    </row>
    <row r="67" ht="30">
      <c r="A67" s="29" t="s">
        <v>29</v>
      </c>
      <c r="B67" s="29">
        <v>14</v>
      </c>
      <c r="C67" s="30" t="s">
        <v>829</v>
      </c>
      <c r="D67" s="29" t="s">
        <v>134</v>
      </c>
      <c r="E67" s="31" t="s">
        <v>830</v>
      </c>
      <c r="F67" s="32" t="s">
        <v>244</v>
      </c>
      <c r="G67" s="33">
        <v>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90">
      <c r="A68" s="29" t="s">
        <v>34</v>
      </c>
      <c r="B68" s="36"/>
      <c r="C68" s="37"/>
      <c r="D68" s="37"/>
      <c r="E68" s="31" t="s">
        <v>833</v>
      </c>
      <c r="F68" s="37"/>
      <c r="G68" s="37"/>
      <c r="H68" s="37"/>
      <c r="I68" s="37"/>
      <c r="J68" s="38"/>
    </row>
    <row r="69">
      <c r="A69" s="29" t="s">
        <v>93</v>
      </c>
      <c r="B69" s="36"/>
      <c r="C69" s="37"/>
      <c r="D69" s="37"/>
      <c r="E69" s="44" t="s">
        <v>834</v>
      </c>
      <c r="F69" s="37"/>
      <c r="G69" s="37"/>
      <c r="H69" s="37"/>
      <c r="I69" s="37"/>
      <c r="J69" s="38"/>
    </row>
    <row r="70" ht="75">
      <c r="A70" s="29" t="s">
        <v>36</v>
      </c>
      <c r="B70" s="36"/>
      <c r="C70" s="37"/>
      <c r="D70" s="37"/>
      <c r="E70" s="31" t="s">
        <v>695</v>
      </c>
      <c r="F70" s="37"/>
      <c r="G70" s="37"/>
      <c r="H70" s="37"/>
      <c r="I70" s="37"/>
      <c r="J70" s="38"/>
    </row>
    <row r="71" ht="30">
      <c r="A71" s="29" t="s">
        <v>29</v>
      </c>
      <c r="B71" s="29">
        <v>15</v>
      </c>
      <c r="C71" s="30" t="s">
        <v>242</v>
      </c>
      <c r="D71" s="29" t="s">
        <v>31</v>
      </c>
      <c r="E71" s="31" t="s">
        <v>243</v>
      </c>
      <c r="F71" s="32" t="s">
        <v>244</v>
      </c>
      <c r="G71" s="33">
        <v>45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90">
      <c r="A72" s="29" t="s">
        <v>34</v>
      </c>
      <c r="B72" s="36"/>
      <c r="C72" s="37"/>
      <c r="D72" s="37"/>
      <c r="E72" s="31" t="s">
        <v>835</v>
      </c>
      <c r="F72" s="37"/>
      <c r="G72" s="37"/>
      <c r="H72" s="37"/>
      <c r="I72" s="37"/>
      <c r="J72" s="38"/>
    </row>
    <row r="73">
      <c r="A73" s="29" t="s">
        <v>93</v>
      </c>
      <c r="B73" s="36"/>
      <c r="C73" s="37"/>
      <c r="D73" s="37"/>
      <c r="E73" s="44" t="s">
        <v>832</v>
      </c>
      <c r="F73" s="37"/>
      <c r="G73" s="37"/>
      <c r="H73" s="37"/>
      <c r="I73" s="37"/>
      <c r="J73" s="38"/>
    </row>
    <row r="74" ht="30">
      <c r="A74" s="29" t="s">
        <v>36</v>
      </c>
      <c r="B74" s="36"/>
      <c r="C74" s="37"/>
      <c r="D74" s="37"/>
      <c r="E74" s="31" t="s">
        <v>247</v>
      </c>
      <c r="F74" s="37"/>
      <c r="G74" s="37"/>
      <c r="H74" s="37"/>
      <c r="I74" s="37"/>
      <c r="J74" s="38"/>
    </row>
    <row r="75" ht="30">
      <c r="A75" s="29" t="s">
        <v>29</v>
      </c>
      <c r="B75" s="29">
        <v>16</v>
      </c>
      <c r="C75" s="30" t="s">
        <v>242</v>
      </c>
      <c r="D75" s="29" t="s">
        <v>134</v>
      </c>
      <c r="E75" s="31" t="s">
        <v>243</v>
      </c>
      <c r="F75" s="32" t="s">
        <v>244</v>
      </c>
      <c r="G75" s="33">
        <v>2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90">
      <c r="A76" s="29" t="s">
        <v>34</v>
      </c>
      <c r="B76" s="36"/>
      <c r="C76" s="37"/>
      <c r="D76" s="37"/>
      <c r="E76" s="31" t="s">
        <v>836</v>
      </c>
      <c r="F76" s="37"/>
      <c r="G76" s="37"/>
      <c r="H76" s="37"/>
      <c r="I76" s="37"/>
      <c r="J76" s="38"/>
    </row>
    <row r="77">
      <c r="A77" s="29" t="s">
        <v>93</v>
      </c>
      <c r="B77" s="36"/>
      <c r="C77" s="37"/>
      <c r="D77" s="37"/>
      <c r="E77" s="44" t="s">
        <v>834</v>
      </c>
      <c r="F77" s="37"/>
      <c r="G77" s="37"/>
      <c r="H77" s="37"/>
      <c r="I77" s="37"/>
      <c r="J77" s="38"/>
    </row>
    <row r="78" ht="30">
      <c r="A78" s="29" t="s">
        <v>36</v>
      </c>
      <c r="B78" s="36"/>
      <c r="C78" s="37"/>
      <c r="D78" s="37"/>
      <c r="E78" s="31" t="s">
        <v>247</v>
      </c>
      <c r="F78" s="37"/>
      <c r="G78" s="37"/>
      <c r="H78" s="37"/>
      <c r="I78" s="37"/>
      <c r="J78" s="38"/>
    </row>
    <row r="79">
      <c r="A79" s="29" t="s">
        <v>29</v>
      </c>
      <c r="B79" s="29">
        <v>17</v>
      </c>
      <c r="C79" s="30" t="s">
        <v>837</v>
      </c>
      <c r="D79" s="29" t="s">
        <v>31</v>
      </c>
      <c r="E79" s="31" t="s">
        <v>838</v>
      </c>
      <c r="F79" s="32" t="s">
        <v>839</v>
      </c>
      <c r="G79" s="33">
        <v>6750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90">
      <c r="A80" s="29" t="s">
        <v>34</v>
      </c>
      <c r="B80" s="36"/>
      <c r="C80" s="37"/>
      <c r="D80" s="37"/>
      <c r="E80" s="31" t="s">
        <v>840</v>
      </c>
      <c r="F80" s="37"/>
      <c r="G80" s="37"/>
      <c r="H80" s="37"/>
      <c r="I80" s="37"/>
      <c r="J80" s="38"/>
    </row>
    <row r="81">
      <c r="A81" s="29" t="s">
        <v>93</v>
      </c>
      <c r="B81" s="36"/>
      <c r="C81" s="37"/>
      <c r="D81" s="37"/>
      <c r="E81" s="44" t="s">
        <v>841</v>
      </c>
      <c r="F81" s="37"/>
      <c r="G81" s="37"/>
      <c r="H81" s="37"/>
      <c r="I81" s="37"/>
      <c r="J81" s="38"/>
    </row>
    <row r="82" ht="30">
      <c r="A82" s="29" t="s">
        <v>36</v>
      </c>
      <c r="B82" s="36"/>
      <c r="C82" s="37"/>
      <c r="D82" s="37"/>
      <c r="E82" s="31" t="s">
        <v>842</v>
      </c>
      <c r="F82" s="37"/>
      <c r="G82" s="37"/>
      <c r="H82" s="37"/>
      <c r="I82" s="37"/>
      <c r="J82" s="38"/>
    </row>
    <row r="83">
      <c r="A83" s="29" t="s">
        <v>29</v>
      </c>
      <c r="B83" s="29">
        <v>18</v>
      </c>
      <c r="C83" s="30" t="s">
        <v>843</v>
      </c>
      <c r="D83" s="29" t="s">
        <v>31</v>
      </c>
      <c r="E83" s="31" t="s">
        <v>844</v>
      </c>
      <c r="F83" s="32" t="s">
        <v>244</v>
      </c>
      <c r="G83" s="33">
        <v>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60">
      <c r="A84" s="29" t="s">
        <v>34</v>
      </c>
      <c r="B84" s="36"/>
      <c r="C84" s="37"/>
      <c r="D84" s="37"/>
      <c r="E84" s="31" t="s">
        <v>845</v>
      </c>
      <c r="F84" s="37"/>
      <c r="G84" s="37"/>
      <c r="H84" s="37"/>
      <c r="I84" s="37"/>
      <c r="J84" s="38"/>
    </row>
    <row r="85">
      <c r="A85" s="29" t="s">
        <v>93</v>
      </c>
      <c r="B85" s="36"/>
      <c r="C85" s="37"/>
      <c r="D85" s="37"/>
      <c r="E85" s="44" t="s">
        <v>443</v>
      </c>
      <c r="F85" s="37"/>
      <c r="G85" s="37"/>
      <c r="H85" s="37"/>
      <c r="I85" s="37"/>
      <c r="J85" s="38"/>
    </row>
    <row r="86" ht="75">
      <c r="A86" s="29" t="s">
        <v>36</v>
      </c>
      <c r="B86" s="36"/>
      <c r="C86" s="37"/>
      <c r="D86" s="37"/>
      <c r="E86" s="31" t="s">
        <v>846</v>
      </c>
      <c r="F86" s="37"/>
      <c r="G86" s="37"/>
      <c r="H86" s="37"/>
      <c r="I86" s="37"/>
      <c r="J86" s="38"/>
    </row>
    <row r="87">
      <c r="A87" s="29" t="s">
        <v>29</v>
      </c>
      <c r="B87" s="29">
        <v>19</v>
      </c>
      <c r="C87" s="30" t="s">
        <v>250</v>
      </c>
      <c r="D87" s="29" t="s">
        <v>31</v>
      </c>
      <c r="E87" s="31" t="s">
        <v>251</v>
      </c>
      <c r="F87" s="32" t="s">
        <v>244</v>
      </c>
      <c r="G87" s="33">
        <v>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60">
      <c r="A88" s="29" t="s">
        <v>34</v>
      </c>
      <c r="B88" s="36"/>
      <c r="C88" s="37"/>
      <c r="D88" s="37"/>
      <c r="E88" s="31" t="s">
        <v>847</v>
      </c>
      <c r="F88" s="37"/>
      <c r="G88" s="37"/>
      <c r="H88" s="37"/>
      <c r="I88" s="37"/>
      <c r="J88" s="38"/>
    </row>
    <row r="89">
      <c r="A89" s="29" t="s">
        <v>93</v>
      </c>
      <c r="B89" s="36"/>
      <c r="C89" s="37"/>
      <c r="D89" s="37"/>
      <c r="E89" s="44" t="s">
        <v>443</v>
      </c>
      <c r="F89" s="37"/>
      <c r="G89" s="37"/>
      <c r="H89" s="37"/>
      <c r="I89" s="37"/>
      <c r="J89" s="38"/>
    </row>
    <row r="90" ht="30">
      <c r="A90" s="29" t="s">
        <v>36</v>
      </c>
      <c r="B90" s="36"/>
      <c r="C90" s="37"/>
      <c r="D90" s="37"/>
      <c r="E90" s="31" t="s">
        <v>247</v>
      </c>
      <c r="F90" s="37"/>
      <c r="G90" s="37"/>
      <c r="H90" s="37"/>
      <c r="I90" s="37"/>
      <c r="J90" s="38"/>
    </row>
    <row r="91">
      <c r="A91" s="29" t="s">
        <v>29</v>
      </c>
      <c r="B91" s="29">
        <v>20</v>
      </c>
      <c r="C91" s="30" t="s">
        <v>848</v>
      </c>
      <c r="D91" s="29" t="s">
        <v>31</v>
      </c>
      <c r="E91" s="31" t="s">
        <v>849</v>
      </c>
      <c r="F91" s="32" t="s">
        <v>244</v>
      </c>
      <c r="G91" s="33">
        <v>4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75">
      <c r="A92" s="29" t="s">
        <v>34</v>
      </c>
      <c r="B92" s="36"/>
      <c r="C92" s="37"/>
      <c r="D92" s="37"/>
      <c r="E92" s="31" t="s">
        <v>850</v>
      </c>
      <c r="F92" s="37"/>
      <c r="G92" s="37"/>
      <c r="H92" s="37"/>
      <c r="I92" s="37"/>
      <c r="J92" s="38"/>
    </row>
    <row r="93">
      <c r="A93" s="29" t="s">
        <v>93</v>
      </c>
      <c r="B93" s="36"/>
      <c r="C93" s="37"/>
      <c r="D93" s="37"/>
      <c r="E93" s="44" t="s">
        <v>363</v>
      </c>
      <c r="F93" s="37"/>
      <c r="G93" s="37"/>
      <c r="H93" s="37"/>
      <c r="I93" s="37"/>
      <c r="J93" s="38"/>
    </row>
    <row r="94" ht="90">
      <c r="A94" s="29" t="s">
        <v>36</v>
      </c>
      <c r="B94" s="36"/>
      <c r="C94" s="37"/>
      <c r="D94" s="37"/>
      <c r="E94" s="31" t="s">
        <v>851</v>
      </c>
      <c r="F94" s="37"/>
      <c r="G94" s="37"/>
      <c r="H94" s="37"/>
      <c r="I94" s="37"/>
      <c r="J94" s="38"/>
    </row>
    <row r="95">
      <c r="A95" s="29" t="s">
        <v>29</v>
      </c>
      <c r="B95" s="29">
        <v>21</v>
      </c>
      <c r="C95" s="30" t="s">
        <v>852</v>
      </c>
      <c r="D95" s="29" t="s">
        <v>31</v>
      </c>
      <c r="E95" s="31" t="s">
        <v>853</v>
      </c>
      <c r="F95" s="32" t="s">
        <v>244</v>
      </c>
      <c r="G95" s="33">
        <v>4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75">
      <c r="A96" s="29" t="s">
        <v>34</v>
      </c>
      <c r="B96" s="36"/>
      <c r="C96" s="37"/>
      <c r="D96" s="37"/>
      <c r="E96" s="31" t="s">
        <v>854</v>
      </c>
      <c r="F96" s="37"/>
      <c r="G96" s="37"/>
      <c r="H96" s="37"/>
      <c r="I96" s="37"/>
      <c r="J96" s="38"/>
    </row>
    <row r="97">
      <c r="A97" s="29" t="s">
        <v>93</v>
      </c>
      <c r="B97" s="36"/>
      <c r="C97" s="37"/>
      <c r="D97" s="37"/>
      <c r="E97" s="44" t="s">
        <v>363</v>
      </c>
      <c r="F97" s="37"/>
      <c r="G97" s="37"/>
      <c r="H97" s="37"/>
      <c r="I97" s="37"/>
      <c r="J97" s="38"/>
    </row>
    <row r="98" ht="30">
      <c r="A98" s="29" t="s">
        <v>36</v>
      </c>
      <c r="B98" s="36"/>
      <c r="C98" s="37"/>
      <c r="D98" s="37"/>
      <c r="E98" s="31" t="s">
        <v>855</v>
      </c>
      <c r="F98" s="37"/>
      <c r="G98" s="37"/>
      <c r="H98" s="37"/>
      <c r="I98" s="37"/>
      <c r="J98" s="38"/>
    </row>
    <row r="99">
      <c r="A99" s="29" t="s">
        <v>29</v>
      </c>
      <c r="B99" s="29">
        <v>22</v>
      </c>
      <c r="C99" s="30" t="s">
        <v>856</v>
      </c>
      <c r="D99" s="29" t="s">
        <v>31</v>
      </c>
      <c r="E99" s="31" t="s">
        <v>857</v>
      </c>
      <c r="F99" s="32" t="s">
        <v>839</v>
      </c>
      <c r="G99" s="33">
        <v>600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75">
      <c r="A100" s="29" t="s">
        <v>34</v>
      </c>
      <c r="B100" s="36"/>
      <c r="C100" s="37"/>
      <c r="D100" s="37"/>
      <c r="E100" s="31" t="s">
        <v>858</v>
      </c>
      <c r="F100" s="37"/>
      <c r="G100" s="37"/>
      <c r="H100" s="37"/>
      <c r="I100" s="37"/>
      <c r="J100" s="38"/>
    </row>
    <row r="101">
      <c r="A101" s="29" t="s">
        <v>93</v>
      </c>
      <c r="B101" s="36"/>
      <c r="C101" s="37"/>
      <c r="D101" s="37"/>
      <c r="E101" s="44" t="s">
        <v>859</v>
      </c>
      <c r="F101" s="37"/>
      <c r="G101" s="37"/>
      <c r="H101" s="37"/>
      <c r="I101" s="37"/>
      <c r="J101" s="38"/>
    </row>
    <row r="102" ht="30">
      <c r="A102" s="29" t="s">
        <v>36</v>
      </c>
      <c r="B102" s="36"/>
      <c r="C102" s="37"/>
      <c r="D102" s="37"/>
      <c r="E102" s="31" t="s">
        <v>860</v>
      </c>
      <c r="F102" s="37"/>
      <c r="G102" s="37"/>
      <c r="H102" s="37"/>
      <c r="I102" s="37"/>
      <c r="J102" s="38"/>
    </row>
    <row r="103">
      <c r="A103" s="29" t="s">
        <v>29</v>
      </c>
      <c r="B103" s="29">
        <v>23</v>
      </c>
      <c r="C103" s="30" t="s">
        <v>861</v>
      </c>
      <c r="D103" s="29" t="s">
        <v>31</v>
      </c>
      <c r="E103" s="31" t="s">
        <v>862</v>
      </c>
      <c r="F103" s="32" t="s">
        <v>244</v>
      </c>
      <c r="G103" s="33">
        <v>2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45">
      <c r="A104" s="29" t="s">
        <v>34</v>
      </c>
      <c r="B104" s="36"/>
      <c r="C104" s="37"/>
      <c r="D104" s="37"/>
      <c r="E104" s="31" t="s">
        <v>863</v>
      </c>
      <c r="F104" s="37"/>
      <c r="G104" s="37"/>
      <c r="H104" s="37"/>
      <c r="I104" s="37"/>
      <c r="J104" s="38"/>
    </row>
    <row r="105">
      <c r="A105" s="29" t="s">
        <v>93</v>
      </c>
      <c r="B105" s="36"/>
      <c r="C105" s="37"/>
      <c r="D105" s="37"/>
      <c r="E105" s="44" t="s">
        <v>246</v>
      </c>
      <c r="F105" s="37"/>
      <c r="G105" s="37"/>
      <c r="H105" s="37"/>
      <c r="I105" s="37"/>
      <c r="J105" s="38"/>
    </row>
    <row r="106" ht="90">
      <c r="A106" s="29" t="s">
        <v>36</v>
      </c>
      <c r="B106" s="36"/>
      <c r="C106" s="37"/>
      <c r="D106" s="37"/>
      <c r="E106" s="31" t="s">
        <v>851</v>
      </c>
      <c r="F106" s="37"/>
      <c r="G106" s="37"/>
      <c r="H106" s="37"/>
      <c r="I106" s="37"/>
      <c r="J106" s="38"/>
    </row>
    <row r="107">
      <c r="A107" s="29" t="s">
        <v>29</v>
      </c>
      <c r="B107" s="29">
        <v>24</v>
      </c>
      <c r="C107" s="30" t="s">
        <v>864</v>
      </c>
      <c r="D107" s="29" t="s">
        <v>31</v>
      </c>
      <c r="E107" s="31" t="s">
        <v>865</v>
      </c>
      <c r="F107" s="32" t="s">
        <v>244</v>
      </c>
      <c r="G107" s="33">
        <v>2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45">
      <c r="A108" s="29" t="s">
        <v>34</v>
      </c>
      <c r="B108" s="36"/>
      <c r="C108" s="37"/>
      <c r="D108" s="37"/>
      <c r="E108" s="31" t="s">
        <v>866</v>
      </c>
      <c r="F108" s="37"/>
      <c r="G108" s="37"/>
      <c r="H108" s="37"/>
      <c r="I108" s="37"/>
      <c r="J108" s="38"/>
    </row>
    <row r="109">
      <c r="A109" s="29" t="s">
        <v>93</v>
      </c>
      <c r="B109" s="36"/>
      <c r="C109" s="37"/>
      <c r="D109" s="37"/>
      <c r="E109" s="44" t="s">
        <v>246</v>
      </c>
      <c r="F109" s="37"/>
      <c r="G109" s="37"/>
      <c r="H109" s="37"/>
      <c r="I109" s="37"/>
      <c r="J109" s="38"/>
    </row>
    <row r="110" ht="30">
      <c r="A110" s="29" t="s">
        <v>36</v>
      </c>
      <c r="B110" s="36"/>
      <c r="C110" s="37"/>
      <c r="D110" s="37"/>
      <c r="E110" s="31" t="s">
        <v>855</v>
      </c>
      <c r="F110" s="37"/>
      <c r="G110" s="37"/>
      <c r="H110" s="37"/>
      <c r="I110" s="37"/>
      <c r="J110" s="38"/>
    </row>
    <row r="111">
      <c r="A111" s="29" t="s">
        <v>29</v>
      </c>
      <c r="B111" s="29">
        <v>25</v>
      </c>
      <c r="C111" s="30" t="s">
        <v>867</v>
      </c>
      <c r="D111" s="29" t="s">
        <v>31</v>
      </c>
      <c r="E111" s="31" t="s">
        <v>868</v>
      </c>
      <c r="F111" s="32" t="s">
        <v>839</v>
      </c>
      <c r="G111" s="33">
        <v>300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45">
      <c r="A112" s="29" t="s">
        <v>34</v>
      </c>
      <c r="B112" s="36"/>
      <c r="C112" s="37"/>
      <c r="D112" s="37"/>
      <c r="E112" s="31" t="s">
        <v>869</v>
      </c>
      <c r="F112" s="37"/>
      <c r="G112" s="37"/>
      <c r="H112" s="37"/>
      <c r="I112" s="37"/>
      <c r="J112" s="38"/>
    </row>
    <row r="113">
      <c r="A113" s="29" t="s">
        <v>93</v>
      </c>
      <c r="B113" s="36"/>
      <c r="C113" s="37"/>
      <c r="D113" s="37"/>
      <c r="E113" s="44" t="s">
        <v>870</v>
      </c>
      <c r="F113" s="37"/>
      <c r="G113" s="37"/>
      <c r="H113" s="37"/>
      <c r="I113" s="37"/>
      <c r="J113" s="38"/>
    </row>
    <row r="114" ht="30">
      <c r="A114" s="29" t="s">
        <v>36</v>
      </c>
      <c r="B114" s="36"/>
      <c r="C114" s="37"/>
      <c r="D114" s="37"/>
      <c r="E114" s="31" t="s">
        <v>860</v>
      </c>
      <c r="F114" s="37"/>
      <c r="G114" s="37"/>
      <c r="H114" s="37"/>
      <c r="I114" s="37"/>
      <c r="J114" s="38"/>
    </row>
    <row r="115">
      <c r="A115" s="29" t="s">
        <v>29</v>
      </c>
      <c r="B115" s="29">
        <v>26</v>
      </c>
      <c r="C115" s="30" t="s">
        <v>871</v>
      </c>
      <c r="D115" s="29" t="s">
        <v>31</v>
      </c>
      <c r="E115" s="31" t="s">
        <v>872</v>
      </c>
      <c r="F115" s="32" t="s">
        <v>244</v>
      </c>
      <c r="G115" s="33">
        <v>2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45">
      <c r="A116" s="29" t="s">
        <v>34</v>
      </c>
      <c r="B116" s="36"/>
      <c r="C116" s="37"/>
      <c r="D116" s="37"/>
      <c r="E116" s="31" t="s">
        <v>873</v>
      </c>
      <c r="F116" s="37"/>
      <c r="G116" s="37"/>
      <c r="H116" s="37"/>
      <c r="I116" s="37"/>
      <c r="J116" s="38"/>
    </row>
    <row r="117">
      <c r="A117" s="29" t="s">
        <v>93</v>
      </c>
      <c r="B117" s="36"/>
      <c r="C117" s="37"/>
      <c r="D117" s="37"/>
      <c r="E117" s="44" t="s">
        <v>246</v>
      </c>
      <c r="F117" s="37"/>
      <c r="G117" s="37"/>
      <c r="H117" s="37"/>
      <c r="I117" s="37"/>
      <c r="J117" s="38"/>
    </row>
    <row r="118" ht="90">
      <c r="A118" s="29" t="s">
        <v>36</v>
      </c>
      <c r="B118" s="36"/>
      <c r="C118" s="37"/>
      <c r="D118" s="37"/>
      <c r="E118" s="31" t="s">
        <v>851</v>
      </c>
      <c r="F118" s="37"/>
      <c r="G118" s="37"/>
      <c r="H118" s="37"/>
      <c r="I118" s="37"/>
      <c r="J118" s="38"/>
    </row>
    <row r="119">
      <c r="A119" s="29" t="s">
        <v>29</v>
      </c>
      <c r="B119" s="29">
        <v>27</v>
      </c>
      <c r="C119" s="30" t="s">
        <v>874</v>
      </c>
      <c r="D119" s="29" t="s">
        <v>31</v>
      </c>
      <c r="E119" s="31" t="s">
        <v>875</v>
      </c>
      <c r="F119" s="32" t="s">
        <v>244</v>
      </c>
      <c r="G119" s="33">
        <v>2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45">
      <c r="A120" s="29" t="s">
        <v>34</v>
      </c>
      <c r="B120" s="36"/>
      <c r="C120" s="37"/>
      <c r="D120" s="37"/>
      <c r="E120" s="31" t="s">
        <v>876</v>
      </c>
      <c r="F120" s="37"/>
      <c r="G120" s="37"/>
      <c r="H120" s="37"/>
      <c r="I120" s="37"/>
      <c r="J120" s="38"/>
    </row>
    <row r="121">
      <c r="A121" s="29" t="s">
        <v>93</v>
      </c>
      <c r="B121" s="36"/>
      <c r="C121" s="37"/>
      <c r="D121" s="37"/>
      <c r="E121" s="44" t="s">
        <v>246</v>
      </c>
      <c r="F121" s="37"/>
      <c r="G121" s="37"/>
      <c r="H121" s="37"/>
      <c r="I121" s="37"/>
      <c r="J121" s="38"/>
    </row>
    <row r="122" ht="30">
      <c r="A122" s="29" t="s">
        <v>36</v>
      </c>
      <c r="B122" s="36"/>
      <c r="C122" s="37"/>
      <c r="D122" s="37"/>
      <c r="E122" s="31" t="s">
        <v>855</v>
      </c>
      <c r="F122" s="37"/>
      <c r="G122" s="37"/>
      <c r="H122" s="37"/>
      <c r="I122" s="37"/>
      <c r="J122" s="38"/>
    </row>
    <row r="123">
      <c r="A123" s="29" t="s">
        <v>29</v>
      </c>
      <c r="B123" s="29">
        <v>28</v>
      </c>
      <c r="C123" s="30" t="s">
        <v>877</v>
      </c>
      <c r="D123" s="29" t="s">
        <v>31</v>
      </c>
      <c r="E123" s="31" t="s">
        <v>878</v>
      </c>
      <c r="F123" s="32" t="s">
        <v>839</v>
      </c>
      <c r="G123" s="33">
        <v>300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45">
      <c r="A124" s="29" t="s">
        <v>34</v>
      </c>
      <c r="B124" s="36"/>
      <c r="C124" s="37"/>
      <c r="D124" s="37"/>
      <c r="E124" s="31" t="s">
        <v>879</v>
      </c>
      <c r="F124" s="37"/>
      <c r="G124" s="37"/>
      <c r="H124" s="37"/>
      <c r="I124" s="37"/>
      <c r="J124" s="38"/>
    </row>
    <row r="125">
      <c r="A125" s="29" t="s">
        <v>93</v>
      </c>
      <c r="B125" s="36"/>
      <c r="C125" s="37"/>
      <c r="D125" s="37"/>
      <c r="E125" s="44" t="s">
        <v>870</v>
      </c>
      <c r="F125" s="37"/>
      <c r="G125" s="37"/>
      <c r="H125" s="37"/>
      <c r="I125" s="37"/>
      <c r="J125" s="38"/>
    </row>
    <row r="126" ht="30">
      <c r="A126" s="29" t="s">
        <v>36</v>
      </c>
      <c r="B126" s="36"/>
      <c r="C126" s="37"/>
      <c r="D126" s="37"/>
      <c r="E126" s="31" t="s">
        <v>860</v>
      </c>
      <c r="F126" s="37"/>
      <c r="G126" s="37"/>
      <c r="H126" s="37"/>
      <c r="I126" s="37"/>
      <c r="J126" s="38"/>
    </row>
    <row r="127">
      <c r="A127" s="29" t="s">
        <v>29</v>
      </c>
      <c r="B127" s="29">
        <v>29</v>
      </c>
      <c r="C127" s="30" t="s">
        <v>880</v>
      </c>
      <c r="D127" s="29" t="s">
        <v>31</v>
      </c>
      <c r="E127" s="31" t="s">
        <v>881</v>
      </c>
      <c r="F127" s="32" t="s">
        <v>244</v>
      </c>
      <c r="G127" s="33">
        <v>16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60">
      <c r="A128" s="29" t="s">
        <v>34</v>
      </c>
      <c r="B128" s="36"/>
      <c r="C128" s="37"/>
      <c r="D128" s="37"/>
      <c r="E128" s="31" t="s">
        <v>882</v>
      </c>
      <c r="F128" s="37"/>
      <c r="G128" s="37"/>
      <c r="H128" s="37"/>
      <c r="I128" s="37"/>
      <c r="J128" s="38"/>
    </row>
    <row r="129">
      <c r="A129" s="29" t="s">
        <v>93</v>
      </c>
      <c r="B129" s="36"/>
      <c r="C129" s="37"/>
      <c r="D129" s="37"/>
      <c r="E129" s="44" t="s">
        <v>883</v>
      </c>
      <c r="F129" s="37"/>
      <c r="G129" s="37"/>
      <c r="H129" s="37"/>
      <c r="I129" s="37"/>
      <c r="J129" s="38"/>
    </row>
    <row r="130" ht="75">
      <c r="A130" s="29" t="s">
        <v>36</v>
      </c>
      <c r="B130" s="36"/>
      <c r="C130" s="37"/>
      <c r="D130" s="37"/>
      <c r="E130" s="31" t="s">
        <v>884</v>
      </c>
      <c r="F130" s="37"/>
      <c r="G130" s="37"/>
      <c r="H130" s="37"/>
      <c r="I130" s="37"/>
      <c r="J130" s="38"/>
    </row>
    <row r="131">
      <c r="A131" s="29" t="s">
        <v>29</v>
      </c>
      <c r="B131" s="29">
        <v>30</v>
      </c>
      <c r="C131" s="30" t="s">
        <v>885</v>
      </c>
      <c r="D131" s="29" t="s">
        <v>31</v>
      </c>
      <c r="E131" s="31" t="s">
        <v>886</v>
      </c>
      <c r="F131" s="32" t="s">
        <v>244</v>
      </c>
      <c r="G131" s="33">
        <v>16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60">
      <c r="A132" s="29" t="s">
        <v>34</v>
      </c>
      <c r="B132" s="36"/>
      <c r="C132" s="37"/>
      <c r="D132" s="37"/>
      <c r="E132" s="31" t="s">
        <v>887</v>
      </c>
      <c r="F132" s="37"/>
      <c r="G132" s="37"/>
      <c r="H132" s="37"/>
      <c r="I132" s="37"/>
      <c r="J132" s="38"/>
    </row>
    <row r="133">
      <c r="A133" s="29" t="s">
        <v>93</v>
      </c>
      <c r="B133" s="36"/>
      <c r="C133" s="37"/>
      <c r="D133" s="37"/>
      <c r="E133" s="44" t="s">
        <v>883</v>
      </c>
      <c r="F133" s="37"/>
      <c r="G133" s="37"/>
      <c r="H133" s="37"/>
      <c r="I133" s="37"/>
      <c r="J133" s="38"/>
    </row>
    <row r="134" ht="30">
      <c r="A134" s="29" t="s">
        <v>36</v>
      </c>
      <c r="B134" s="36"/>
      <c r="C134" s="37"/>
      <c r="D134" s="37"/>
      <c r="E134" s="31" t="s">
        <v>855</v>
      </c>
      <c r="F134" s="37"/>
      <c r="G134" s="37"/>
      <c r="H134" s="37"/>
      <c r="I134" s="37"/>
      <c r="J134" s="38"/>
    </row>
    <row r="135">
      <c r="A135" s="29" t="s">
        <v>29</v>
      </c>
      <c r="B135" s="29">
        <v>31</v>
      </c>
      <c r="C135" s="30" t="s">
        <v>888</v>
      </c>
      <c r="D135" s="29" t="s">
        <v>31</v>
      </c>
      <c r="E135" s="31" t="s">
        <v>889</v>
      </c>
      <c r="F135" s="32" t="s">
        <v>839</v>
      </c>
      <c r="G135" s="33">
        <v>2400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60">
      <c r="A136" s="29" t="s">
        <v>34</v>
      </c>
      <c r="B136" s="36"/>
      <c r="C136" s="37"/>
      <c r="D136" s="37"/>
      <c r="E136" s="31" t="s">
        <v>890</v>
      </c>
      <c r="F136" s="37"/>
      <c r="G136" s="37"/>
      <c r="H136" s="37"/>
      <c r="I136" s="37"/>
      <c r="J136" s="38"/>
    </row>
    <row r="137">
      <c r="A137" s="29" t="s">
        <v>93</v>
      </c>
      <c r="B137" s="36"/>
      <c r="C137" s="37"/>
      <c r="D137" s="37"/>
      <c r="E137" s="44" t="s">
        <v>891</v>
      </c>
      <c r="F137" s="37"/>
      <c r="G137" s="37"/>
      <c r="H137" s="37"/>
      <c r="I137" s="37"/>
      <c r="J137" s="38"/>
    </row>
    <row r="138" ht="30">
      <c r="A138" s="29" t="s">
        <v>36</v>
      </c>
      <c r="B138" s="36"/>
      <c r="C138" s="37"/>
      <c r="D138" s="37"/>
      <c r="E138" s="31" t="s">
        <v>860</v>
      </c>
      <c r="F138" s="37"/>
      <c r="G138" s="37"/>
      <c r="H138" s="37"/>
      <c r="I138" s="37"/>
      <c r="J138" s="38"/>
    </row>
    <row r="139" ht="30">
      <c r="A139" s="29" t="s">
        <v>29</v>
      </c>
      <c r="B139" s="29">
        <v>32</v>
      </c>
      <c r="C139" s="30" t="s">
        <v>459</v>
      </c>
      <c r="D139" s="29" t="s">
        <v>31</v>
      </c>
      <c r="E139" s="31" t="s">
        <v>460</v>
      </c>
      <c r="F139" s="32" t="s">
        <v>144</v>
      </c>
      <c r="G139" s="33">
        <v>5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75">
      <c r="A140" s="29" t="s">
        <v>34</v>
      </c>
      <c r="B140" s="36"/>
      <c r="C140" s="37"/>
      <c r="D140" s="37"/>
      <c r="E140" s="31" t="s">
        <v>892</v>
      </c>
      <c r="F140" s="37"/>
      <c r="G140" s="37"/>
      <c r="H140" s="37"/>
      <c r="I140" s="37"/>
      <c r="J140" s="38"/>
    </row>
    <row r="141">
      <c r="A141" s="29" t="s">
        <v>93</v>
      </c>
      <c r="B141" s="36"/>
      <c r="C141" s="37"/>
      <c r="D141" s="37"/>
      <c r="E141" s="44" t="s">
        <v>800</v>
      </c>
      <c r="F141" s="37"/>
      <c r="G141" s="37"/>
      <c r="H141" s="37"/>
      <c r="I141" s="37"/>
      <c r="J141" s="38"/>
    </row>
    <row r="142" ht="60">
      <c r="A142" s="29" t="s">
        <v>36</v>
      </c>
      <c r="B142" s="36"/>
      <c r="C142" s="37"/>
      <c r="D142" s="37"/>
      <c r="E142" s="31" t="s">
        <v>454</v>
      </c>
      <c r="F142" s="37"/>
      <c r="G142" s="37"/>
      <c r="H142" s="37"/>
      <c r="I142" s="37"/>
      <c r="J142" s="38"/>
    </row>
    <row r="143">
      <c r="A143" s="29" t="s">
        <v>29</v>
      </c>
      <c r="B143" s="29">
        <v>33</v>
      </c>
      <c r="C143" s="30" t="s">
        <v>893</v>
      </c>
      <c r="D143" s="29" t="s">
        <v>31</v>
      </c>
      <c r="E143" s="31" t="s">
        <v>894</v>
      </c>
      <c r="F143" s="32" t="s">
        <v>125</v>
      </c>
      <c r="G143" s="33">
        <v>0.92000000000000004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60">
      <c r="A144" s="29" t="s">
        <v>34</v>
      </c>
      <c r="B144" s="36"/>
      <c r="C144" s="37"/>
      <c r="D144" s="37"/>
      <c r="E144" s="31" t="s">
        <v>895</v>
      </c>
      <c r="F144" s="37"/>
      <c r="G144" s="37"/>
      <c r="H144" s="37"/>
      <c r="I144" s="37"/>
      <c r="J144" s="38"/>
    </row>
    <row r="145">
      <c r="A145" s="29" t="s">
        <v>93</v>
      </c>
      <c r="B145" s="36"/>
      <c r="C145" s="37"/>
      <c r="D145" s="37"/>
      <c r="E145" s="44" t="s">
        <v>896</v>
      </c>
      <c r="F145" s="37"/>
      <c r="G145" s="37"/>
      <c r="H145" s="37"/>
      <c r="I145" s="37"/>
      <c r="J145" s="38"/>
    </row>
    <row r="146" ht="30">
      <c r="A146" s="29" t="s">
        <v>36</v>
      </c>
      <c r="B146" s="39"/>
      <c r="C146" s="40"/>
      <c r="D146" s="40"/>
      <c r="E146" s="31" t="s">
        <v>897</v>
      </c>
      <c r="F146" s="40"/>
      <c r="G146" s="40"/>
      <c r="H146" s="40"/>
      <c r="I146" s="40"/>
      <c r="J146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2024-04-24T07:19:01Z</dcterms:created>
  <dcterms:modified xsi:type="dcterms:W3CDTF">2024-04-24T07:19:02Z</dcterms:modified>
</cp:coreProperties>
</file>